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1. ALUMNADO\"/>
    </mc:Choice>
  </mc:AlternateContent>
  <bookViews>
    <workbookView xWindow="0" yWindow="0" windowWidth="28800" windowHeight="12300"/>
  </bookViews>
  <sheets>
    <sheet name="INDICE" sheetId="38" r:id="rId1"/>
    <sheet name="1.1.1." sheetId="2" r:id="rId2"/>
    <sheet name="1.1.2." sheetId="3" r:id="rId3"/>
    <sheet name="1.1.3. AB" sheetId="4" r:id="rId4"/>
    <sheet name="1.1.3. CR" sheetId="5" r:id="rId5"/>
    <sheet name="1.1.3. CU" sheetId="6" r:id="rId6"/>
    <sheet name="1.1.3. GU" sheetId="7" r:id="rId7"/>
    <sheet name="1.1.3. TO" sheetId="8" r:id="rId8"/>
    <sheet name="1.1.3A AB" sheetId="9" r:id="rId9"/>
    <sheet name="1.1.3A CR" sheetId="10" r:id="rId10"/>
    <sheet name="1.1.3A CU" sheetId="11" r:id="rId11"/>
    <sheet name="1.1.3A GU" sheetId="12" r:id="rId12"/>
    <sheet name="1.1.3A TO" sheetId="13" r:id="rId13"/>
    <sheet name="1.1.4." sheetId="14" r:id="rId14"/>
    <sheet name="1.1.5." sheetId="15" r:id="rId15"/>
    <sheet name="1.1.6." sheetId="16" r:id="rId16"/>
    <sheet name="1.1.7." sheetId="17" r:id="rId17"/>
    <sheet name="1.1.8." sheetId="18" r:id="rId18"/>
    <sheet name="1.1.9. Infantil 1º ciclo" sheetId="19" r:id="rId19"/>
    <sheet name="1.1.9. Infantil 2º ciclo" sheetId="20" r:id="rId20"/>
    <sheet name="1.1.10. Primaria" sheetId="21" r:id="rId21"/>
    <sheet name="1.1.11. E.S.O." sheetId="22" r:id="rId22"/>
    <sheet name="1.1.12. Bachillerato" sheetId="23" r:id="rId23"/>
    <sheet name="Borrador Bachillerato" sheetId="40" state="hidden" r:id="rId24"/>
    <sheet name="1.1.13. CFGM" sheetId="24" r:id="rId25"/>
    <sheet name="Borrador CFGM" sheetId="41" state="hidden" r:id="rId26"/>
    <sheet name="1.1.14. CFGS" sheetId="25" r:id="rId27"/>
    <sheet name="Borrador CFGS" sheetId="42" state="hidden" r:id="rId28"/>
    <sheet name="1.1.15. CFPB" sheetId="26" r:id="rId29"/>
    <sheet name="Borrador CFPB" sheetId="43" state="hidden" r:id="rId30"/>
    <sheet name="1.1.16. Infantil 1º ciclo" sheetId="27" r:id="rId31"/>
    <sheet name="1.1.16. Infantil 2º ciclo" sheetId="28" r:id="rId32"/>
    <sheet name="1.1.17. Primaria" sheetId="29" r:id="rId33"/>
    <sheet name="1.1.18. E.S.O." sheetId="30" r:id="rId34"/>
    <sheet name="1.1.19. Bachillerato" sheetId="31" r:id="rId35"/>
    <sheet name="Borrador 2 Bachillerato" sheetId="44" state="hidden" r:id="rId36"/>
    <sheet name="1.1.20. CFGM" sheetId="32" r:id="rId37"/>
    <sheet name="Borrador 2 CFGM" sheetId="45" state="hidden" r:id="rId38"/>
    <sheet name="1.1.21. CFGS" sheetId="33" r:id="rId39"/>
    <sheet name="Borrador 2 CFGS" sheetId="46" state="hidden" r:id="rId40"/>
    <sheet name="1.1.22. CFPB" sheetId="34" r:id="rId41"/>
    <sheet name="ANEXO I" sheetId="35" r:id="rId42"/>
    <sheet name="ANEXO II" sheetId="36" r:id="rId43"/>
    <sheet name="Borrador ANEXO II" sheetId="47" state="hidden" r:id="rId44"/>
  </sheets>
  <calcPr calcId="162913"/>
</workbook>
</file>

<file path=xl/calcChain.xml><?xml version="1.0" encoding="utf-8"?>
<calcChain xmlns="http://schemas.openxmlformats.org/spreadsheetml/2006/main">
  <c r="C28" i="47" l="1"/>
  <c r="C27" i="47"/>
  <c r="C26" i="47"/>
  <c r="C25" i="47"/>
  <c r="C24" i="47"/>
  <c r="C23" i="47"/>
  <c r="C22" i="47"/>
  <c r="C21" i="47"/>
  <c r="C20" i="47"/>
  <c r="C19" i="47"/>
  <c r="C18" i="47"/>
  <c r="C17" i="47"/>
  <c r="C16" i="47"/>
  <c r="C15" i="47"/>
  <c r="C14" i="47"/>
  <c r="C13" i="47"/>
  <c r="C12" i="47"/>
  <c r="C11" i="47"/>
  <c r="C10" i="47"/>
  <c r="C9" i="47"/>
  <c r="C8" i="47"/>
  <c r="C7" i="47"/>
  <c r="C6" i="47"/>
  <c r="C5" i="47"/>
  <c r="C4" i="47"/>
  <c r="C3" i="47"/>
  <c r="B28" i="47"/>
  <c r="B27" i="47"/>
  <c r="B26" i="47"/>
  <c r="B25" i="47"/>
  <c r="B24" i="47"/>
  <c r="B23" i="47"/>
  <c r="B22" i="47"/>
  <c r="B21" i="47"/>
  <c r="B20" i="47"/>
  <c r="B19" i="47"/>
  <c r="B18" i="47"/>
  <c r="B17" i="47"/>
  <c r="B16" i="47"/>
  <c r="B15" i="47"/>
  <c r="B14" i="47"/>
  <c r="B13" i="47"/>
  <c r="B12" i="47"/>
  <c r="B11" i="47"/>
  <c r="B10" i="47"/>
  <c r="B9" i="47"/>
  <c r="B8" i="47"/>
  <c r="B7" i="47"/>
  <c r="B6" i="47"/>
  <c r="B5" i="47"/>
  <c r="B4" i="47"/>
  <c r="B3" i="47"/>
  <c r="G7" i="46"/>
  <c r="G6" i="46"/>
  <c r="F7" i="46"/>
  <c r="E7" i="46"/>
  <c r="D7" i="46"/>
  <c r="C7" i="46"/>
  <c r="B7" i="46"/>
  <c r="F6" i="46"/>
  <c r="E6" i="46"/>
  <c r="D6" i="46"/>
  <c r="C6" i="46"/>
  <c r="B6" i="46"/>
  <c r="G5" i="46"/>
  <c r="G4" i="46"/>
  <c r="G3" i="46"/>
  <c r="F5" i="46"/>
  <c r="E5" i="46"/>
  <c r="D5" i="46"/>
  <c r="C5" i="46"/>
  <c r="B5" i="46"/>
  <c r="F4" i="46"/>
  <c r="E4" i="46"/>
  <c r="D4" i="46"/>
  <c r="C4" i="46"/>
  <c r="B4" i="46"/>
  <c r="F3" i="46"/>
  <c r="E3" i="46"/>
  <c r="D3" i="46"/>
  <c r="C3" i="46"/>
  <c r="B3" i="46"/>
  <c r="G8" i="45"/>
  <c r="F8" i="45"/>
  <c r="E8" i="45"/>
  <c r="D8" i="45"/>
  <c r="C8" i="45"/>
  <c r="B8" i="45"/>
  <c r="G7" i="45"/>
  <c r="G6" i="45"/>
  <c r="F7" i="45"/>
  <c r="E7" i="45"/>
  <c r="D7" i="45"/>
  <c r="C7" i="45"/>
  <c r="F6" i="45"/>
  <c r="E6" i="45"/>
  <c r="D6" i="45"/>
  <c r="C6" i="45"/>
  <c r="B7" i="45"/>
  <c r="B6" i="45"/>
  <c r="G5" i="45"/>
  <c r="G4" i="45"/>
  <c r="G3" i="45"/>
  <c r="F5" i="45"/>
  <c r="E5" i="45"/>
  <c r="D5" i="45"/>
  <c r="C5" i="45"/>
  <c r="B5" i="45"/>
  <c r="F4" i="45"/>
  <c r="E4" i="45"/>
  <c r="D4" i="45"/>
  <c r="C4" i="45"/>
  <c r="B4" i="45"/>
  <c r="F3" i="45"/>
  <c r="E3" i="45"/>
  <c r="D3" i="45"/>
  <c r="C3" i="45"/>
  <c r="B3" i="45"/>
  <c r="G5" i="43"/>
  <c r="G4" i="43"/>
  <c r="F5" i="43"/>
  <c r="F4" i="43"/>
  <c r="E5" i="43"/>
  <c r="E4" i="43"/>
  <c r="D5" i="43"/>
  <c r="D4" i="43"/>
  <c r="C5" i="43"/>
  <c r="C4" i="43"/>
  <c r="B5" i="43"/>
  <c r="B4" i="43"/>
  <c r="B7" i="42"/>
  <c r="B6" i="42"/>
  <c r="B5" i="42"/>
  <c r="B4" i="42"/>
  <c r="B3" i="42"/>
  <c r="B7" i="41"/>
  <c r="B6" i="41"/>
  <c r="B5" i="41"/>
  <c r="B4" i="41"/>
  <c r="B3" i="41"/>
  <c r="G8" i="46" l="1"/>
  <c r="F8" i="46"/>
  <c r="E8" i="46"/>
  <c r="D8" i="46"/>
  <c r="C8" i="46"/>
  <c r="B8" i="46"/>
  <c r="D7" i="44"/>
  <c r="C7" i="44"/>
  <c r="B7" i="44"/>
  <c r="D6" i="44"/>
  <c r="D4" i="44"/>
  <c r="C6" i="44"/>
  <c r="C5" i="44"/>
  <c r="C4" i="44"/>
  <c r="B4" i="44"/>
  <c r="B5" i="44"/>
  <c r="B6" i="44"/>
  <c r="B3" i="44"/>
  <c r="G6" i="43"/>
  <c r="F6" i="43"/>
  <c r="E6" i="43"/>
  <c r="D6" i="43"/>
  <c r="C6" i="43"/>
  <c r="B6" i="43"/>
  <c r="B8" i="42" l="1"/>
  <c r="B8" i="41"/>
  <c r="C7" i="40"/>
  <c r="D7" i="40"/>
  <c r="B7" i="40"/>
  <c r="D6" i="40"/>
  <c r="D4" i="40"/>
  <c r="C6" i="40"/>
  <c r="C5" i="40"/>
  <c r="C4" i="40"/>
  <c r="B4" i="40"/>
  <c r="B5" i="40"/>
  <c r="B6" i="40"/>
  <c r="B3" i="40"/>
</calcChain>
</file>

<file path=xl/sharedStrings.xml><?xml version="1.0" encoding="utf-8"?>
<sst xmlns="http://schemas.openxmlformats.org/spreadsheetml/2006/main" count="1819" uniqueCount="860">
  <si>
    <t>1.1.1 Alumnado matriculado por sexo y titularidad.</t>
  </si>
  <si>
    <t>2018 - 2019</t>
  </si>
  <si>
    <t>Sexo</t>
  </si>
  <si>
    <t>Centros Públicos</t>
  </si>
  <si>
    <t>Centros Privados</t>
  </si>
  <si>
    <t>Total</t>
  </si>
  <si>
    <t>Hombres</t>
  </si>
  <si>
    <t>Mujeres</t>
  </si>
  <si>
    <t>(1) No se contabiliza el alumnado correspondiente a las enseñanzas de adultos.</t>
  </si>
  <si>
    <t>Fuente: Consejería de Educación, Cultura y Deportes. Estadística oficial</t>
  </si>
  <si>
    <t>(2) Se contabiliza el alumnado correspondiente a las enseñanzas de adultos.</t>
  </si>
  <si>
    <t>CASTILLA LA MANCHA</t>
  </si>
  <si>
    <t>Toledo</t>
  </si>
  <si>
    <t>Guadalajara</t>
  </si>
  <si>
    <t>Cuenca</t>
  </si>
  <si>
    <t>Ciudad Real</t>
  </si>
  <si>
    <t>Albacete</t>
  </si>
  <si>
    <t>Provincia</t>
  </si>
  <si>
    <t>TOTAL CENTROS</t>
  </si>
  <si>
    <t>TOTAL</t>
  </si>
  <si>
    <t>TOTAL MUNICIPIO</t>
  </si>
  <si>
    <t>Yeste</t>
  </si>
  <si>
    <t>Villarrobledo</t>
  </si>
  <si>
    <t>Villapalacios</t>
  </si>
  <si>
    <t>Villamalea</t>
  </si>
  <si>
    <t>Villalgordo del Júcar</t>
  </si>
  <si>
    <t>Valdeganga</t>
  </si>
  <si>
    <t>Tobarra</t>
  </si>
  <si>
    <t>Tarazona de la Mancha</t>
  </si>
  <si>
    <t>Socovos</t>
  </si>
  <si>
    <t>San Pedro</t>
  </si>
  <si>
    <t>Robledo</t>
  </si>
  <si>
    <t>Riópar</t>
  </si>
  <si>
    <t>Pétrola</t>
  </si>
  <si>
    <t>Pozohondo</t>
  </si>
  <si>
    <t>Pozo Cañada</t>
  </si>
  <si>
    <t>Peñas de San Pedro</t>
  </si>
  <si>
    <t>Ossa de Montiel</t>
  </si>
  <si>
    <t>Ontur</t>
  </si>
  <si>
    <t>Nerpio</t>
  </si>
  <si>
    <t>Munera</t>
  </si>
  <si>
    <t>Montealegre del Castillo</t>
  </si>
  <si>
    <t>Molinicos</t>
  </si>
  <si>
    <t>Minaya</t>
  </si>
  <si>
    <t>Mahora</t>
  </si>
  <si>
    <t>Madrigueras</t>
  </si>
  <si>
    <t>Liétor</t>
  </si>
  <si>
    <t>Lezuza</t>
  </si>
  <si>
    <t>Letur</t>
  </si>
  <si>
    <t>La Roda</t>
  </si>
  <si>
    <t>La Gineta</t>
  </si>
  <si>
    <t>Higueruela</t>
  </si>
  <si>
    <t>Hellín</t>
  </si>
  <si>
    <t>Férez</t>
  </si>
  <si>
    <t>Fuentealbilla</t>
  </si>
  <si>
    <t>Fuente-Álamo</t>
  </si>
  <si>
    <t>Elche de la Sierra</t>
  </si>
  <si>
    <t>El Bonillo</t>
  </si>
  <si>
    <t>Chinchilla de Monte-Aragón</t>
  </si>
  <si>
    <t>Cenizate</t>
  </si>
  <si>
    <t>Caudete</t>
  </si>
  <si>
    <t>Casas-Ibáñez</t>
  </si>
  <si>
    <t>Casas de Juan Núñez</t>
  </si>
  <si>
    <t>Carcelén</t>
  </si>
  <si>
    <t>Bonete</t>
  </si>
  <si>
    <t>Bogarra</t>
  </si>
  <si>
    <t>Barrax</t>
  </si>
  <si>
    <t>Balazote</t>
  </si>
  <si>
    <t>Alpera</t>
  </si>
  <si>
    <t>Almansa</t>
  </si>
  <si>
    <t>Alcaraz</t>
  </si>
  <si>
    <t>Alcalá del Júcar</t>
  </si>
  <si>
    <t>Alborea</t>
  </si>
  <si>
    <t>Albatana</t>
  </si>
  <si>
    <t>Abengibre</t>
  </si>
  <si>
    <t>CENTRO PRIVADO</t>
  </si>
  <si>
    <t>CENTRO PÚBLICO</t>
  </si>
  <si>
    <t>MUNICIPIO</t>
  </si>
  <si>
    <t>1.1.3 Alumnado matriculado por titularidad y municipio. Régimen General</t>
  </si>
  <si>
    <t>Viso del Marqués</t>
  </si>
  <si>
    <t>Villarta de San Juan</t>
  </si>
  <si>
    <t>Villarrubia de los Ojos</t>
  </si>
  <si>
    <t>Villanueva de los Infantes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</si>
  <si>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</si>
  <si>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</si>
  <si>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</si>
  <si>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</si>
  <si>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</si>
  <si>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</si>
  <si>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</si>
  <si>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Torre de Juan Abad</t>
  </si>
  <si>
    <t>Torralba de Calatrava</t>
  </si>
  <si>
    <t>Tomelloso</t>
  </si>
  <si>
    <t>Terrinches</t>
  </si>
  <si>
    <t>Socuéllamos</t>
  </si>
  <si>
    <t>Santa Cruz de Mudela</t>
  </si>
  <si>
    <t>San Lorenzo de Calatrava</t>
  </si>
  <si>
    <t>San Carlos del Valle</t>
  </si>
  <si>
    <t>Saceruela</t>
  </si>
  <si>
    <t>Ruidera</t>
  </si>
  <si>
    <t>Retuerta del Bullaque</t>
  </si>
  <si>
    <t>Puertollano</t>
  </si>
  <si>
    <t>Puebla del Príncipe</t>
  </si>
  <si>
    <t>Puebla de Don Rodrigo</t>
  </si>
  <si>
    <t>Pozuelo de Calatrava</t>
  </si>
  <si>
    <t>Porzuna</t>
  </si>
  <si>
    <t>Poblete</t>
  </si>
  <si>
    <t>Piedrabuena</t>
  </si>
  <si>
    <t>Picón</t>
  </si>
  <si>
    <t>Pedro Muñoz</t>
  </si>
  <si>
    <t>Moral de Calatrava</t>
  </si>
  <si>
    <t>Montiel</t>
  </si>
  <si>
    <t>Miguelturra</t>
  </si>
  <si>
    <t>Membrilla</t>
  </si>
  <si>
    <t>Manzanares</t>
  </si>
  <si>
    <t>Malagón</t>
  </si>
  <si>
    <t>Luciana</t>
  </si>
  <si>
    <t>Los Pozuelos de Calatrava</t>
  </si>
  <si>
    <t>Los Cortijos</t>
  </si>
  <si>
    <t>Llanos del Caudillo</t>
  </si>
  <si>
    <t>La Solana</t>
  </si>
  <si>
    <t>Horcajo de los Montes</t>
  </si>
  <si>
    <t>Hinojosas de Calatrava</t>
  </si>
  <si>
    <t>Herencia</t>
  </si>
  <si>
    <t>Granátula de Calatrava</t>
  </si>
  <si>
    <t>Fuente el Fresno</t>
  </si>
  <si>
    <t>Fuencaliente</t>
  </si>
  <si>
    <t>Fernán Caballero</t>
  </si>
  <si>
    <t>El Robledo</t>
  </si>
  <si>
    <t>Daimiel</t>
  </si>
  <si>
    <t>Cózar</t>
  </si>
  <si>
    <t>Corral de Calatrava</t>
  </si>
  <si>
    <t>Chillón</t>
  </si>
  <si>
    <t>Castellar de Santiago</t>
  </si>
  <si>
    <t>Carrión de Calatrava</t>
  </si>
  <si>
    <t>Carrizosa</t>
  </si>
  <si>
    <t>Campo de Criptana</t>
  </si>
  <si>
    <t>Calzada de Calatrava</t>
  </si>
  <si>
    <t>Cabezarados</t>
  </si>
  <si>
    <t>Brazatortas</t>
  </si>
  <si>
    <t>Bolaños de Calatrava</t>
  </si>
  <si>
    <t>Ballesteros de Calatrava</t>
  </si>
  <si>
    <t>Arroba de los Montes</t>
  </si>
  <si>
    <t>Argamasilla de Calatrava</t>
  </si>
  <si>
    <t>Argamasilla de Alba</t>
  </si>
  <si>
    <t>Arenas de San Juan</t>
  </si>
  <si>
    <t>Almuradiel</t>
  </si>
  <si>
    <t>Almodóvar del Campo</t>
  </si>
  <si>
    <t>Almagro</t>
  </si>
  <si>
    <t>Almadén</t>
  </si>
  <si>
    <t>Alhambra</t>
  </si>
  <si>
    <t>Aldea del Rey</t>
  </si>
  <si>
    <t>Alcázar de San Juan</t>
  </si>
  <si>
    <t>Alcubillas</t>
  </si>
  <si>
    <t>Alcolea de Calatrava</t>
  </si>
  <si>
    <t>Alcoba</t>
  </si>
  <si>
    <t>Albaladejo</t>
  </si>
  <si>
    <t>Alamillo</t>
  </si>
  <si>
    <t>Agudo</t>
  </si>
  <si>
    <t>Abenójar</t>
  </si>
  <si>
    <t>Villares del Saz</t>
  </si>
  <si>
    <t>Villar de Olalla</t>
  </si>
  <si>
    <t>Villanueva de la Jara</t>
  </si>
  <si>
    <t>Villamayor de Santiago</t>
  </si>
  <si>
    <t>Villalpardo</t>
  </si>
  <si>
    <t>Villalba de la Sierra</t>
  </si>
  <si>
    <t>Villagarcía del Llano</t>
  </si>
  <si>
    <t>Valverde de Júcar</t>
  </si>
  <si>
    <t>Tarancón</t>
  </si>
  <si>
    <t>Sisante</t>
  </si>
  <si>
    <t>San Lorenzo de la Parrilla</t>
  </si>
  <si>
    <t>San Clemente</t>
  </si>
  <si>
    <t>Saelices</t>
  </si>
  <si>
    <t>Quintanar del Rey</t>
  </si>
  <si>
    <t>Priego</t>
  </si>
  <si>
    <t>Palomares del Campo</t>
  </si>
  <si>
    <t>Motilla del Palancar</t>
  </si>
  <si>
    <t>Mota del Cuervo</t>
  </si>
  <si>
    <t>Mira</t>
  </si>
  <si>
    <t>Minglanilla</t>
  </si>
  <si>
    <t>Los Hinojosos</t>
  </si>
  <si>
    <t>Ledaña</t>
  </si>
  <si>
    <t>Las Valeras</t>
  </si>
  <si>
    <t>Las Pedroñeras</t>
  </si>
  <si>
    <t>Las Mesas</t>
  </si>
  <si>
    <t>Landete</t>
  </si>
  <si>
    <t>La Alberca de Záncara</t>
  </si>
  <si>
    <t>Iniesta</t>
  </si>
  <si>
    <t>Huete</t>
  </si>
  <si>
    <t>Horcajo de Santiago</t>
  </si>
  <si>
    <t>Honrubia</t>
  </si>
  <si>
    <t>Graja de Iniesta</t>
  </si>
  <si>
    <t>Fuente de Pedro Naharro</t>
  </si>
  <si>
    <t>El Provencio</t>
  </si>
  <si>
    <t>El Pedernoso</t>
  </si>
  <si>
    <t>Cañete</t>
  </si>
  <si>
    <t>Cañaveras</t>
  </si>
  <si>
    <t>Cañamares</t>
  </si>
  <si>
    <t>Casasimarro</t>
  </si>
  <si>
    <t>Casas de Haro</t>
  </si>
  <si>
    <t>Casas de Fernando Alonso</t>
  </si>
  <si>
    <t>Casas de Benítez</t>
  </si>
  <si>
    <t>Carboneras de Guadazaón</t>
  </si>
  <si>
    <t>Campillo de Altobuey</t>
  </si>
  <si>
    <t>Beteta</t>
  </si>
  <si>
    <t>Belmonte</t>
  </si>
  <si>
    <t>Barajas de Melo</t>
  </si>
  <si>
    <t>Arcas del Villar</t>
  </si>
  <si>
    <t>Yunquera de Henares</t>
  </si>
  <si>
    <t>Yebes</t>
  </si>
  <si>
    <t>Villel de Mesa</t>
  </si>
  <si>
    <t>Villanueva de la Torre</t>
  </si>
  <si>
    <t>Valdepeñas de la Sierra</t>
  </si>
  <si>
    <t>Uceda</t>
  </si>
  <si>
    <t>Tórtola de Henares</t>
  </si>
  <si>
    <t>Trillo</t>
  </si>
  <si>
    <t>Trijueque</t>
  </si>
  <si>
    <t>Torrejón del Rey</t>
  </si>
  <si>
    <t>Torija</t>
  </si>
  <si>
    <t>Tendilla</t>
  </si>
  <si>
    <t>Sigüenza</t>
  </si>
  <si>
    <t>Sacedón</t>
  </si>
  <si>
    <t>Quer</t>
  </si>
  <si>
    <t>Pozo de Guadalajara</t>
  </si>
  <si>
    <t>Poveda de la Sierra</t>
  </si>
  <si>
    <t>Pioz</t>
  </si>
  <si>
    <t>Pastrana</t>
  </si>
  <si>
    <t>Mondéjar</t>
  </si>
  <si>
    <t>Molina de Aragón</t>
  </si>
  <si>
    <t>Marchamalo</t>
  </si>
  <si>
    <t>Mandayona</t>
  </si>
  <si>
    <t>Lupiana</t>
  </si>
  <si>
    <t>Jadraque</t>
  </si>
  <si>
    <t>Humanes</t>
  </si>
  <si>
    <t>Horche</t>
  </si>
  <si>
    <t>Galápagos</t>
  </si>
  <si>
    <t>Fuentenovilla</t>
  </si>
  <si>
    <t>Fontanar</t>
  </si>
  <si>
    <t>El Casar</t>
  </si>
  <si>
    <t>Cogolludo</t>
  </si>
  <si>
    <t>Cifuentes</t>
  </si>
  <si>
    <t>Chiloeches</t>
  </si>
  <si>
    <t>Checa</t>
  </si>
  <si>
    <t>Cabanillas del Campo</t>
  </si>
  <si>
    <t>Budia</t>
  </si>
  <si>
    <t>Brihuega</t>
  </si>
  <si>
    <t>Azuqueca de Henares</t>
  </si>
  <si>
    <t>Atienza</t>
  </si>
  <si>
    <t>Alovera</t>
  </si>
  <si>
    <t>Almonacid de Zorita</t>
  </si>
  <si>
    <t>Almoguera</t>
  </si>
  <si>
    <t>Alcolea del Pinar</t>
  </si>
  <si>
    <t>Albalate de Zorita</t>
  </si>
  <si>
    <t>Yuncos</t>
  </si>
  <si>
    <t>Yunclillos</t>
  </si>
  <si>
    <t>Yuncler</t>
  </si>
  <si>
    <t>Yepes</t>
  </si>
  <si>
    <t>Yeles</t>
  </si>
  <si>
    <t>Villatobas</t>
  </si>
  <si>
    <t>Villasequilla</t>
  </si>
  <si>
    <t>Villaseca de la Sagra</t>
  </si>
  <si>
    <t>Villarrubia de Santiago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</si>
  <si>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</si>
  <si>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</si>
  <si>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</si>
  <si>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</si>
  <si>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</si>
  <si>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</si>
  <si>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</si>
  <si>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Villacañas</t>
  </si>
  <si>
    <t>Velada</t>
  </si>
  <si>
    <t>Valmojado</t>
  </si>
  <si>
    <t>Urda</t>
  </si>
  <si>
    <t>Ugena</t>
  </si>
  <si>
    <t>Turleque</t>
  </si>
  <si>
    <t>Totanés</t>
  </si>
  <si>
    <t>Torrijos</t>
  </si>
  <si>
    <t>Tembleque</t>
  </si>
  <si>
    <t>Talavera de la Reina</t>
  </si>
  <si>
    <t>Sonseca</t>
  </si>
  <si>
    <t>Seseña</t>
  </si>
  <si>
    <t>Santo Domingo-Caudilla</t>
  </si>
  <si>
    <t>Santa Olalla</t>
  </si>
  <si>
    <t>Santa Cruz del Retamar</t>
  </si>
  <si>
    <t>Santa Cruz de la Zarza</t>
  </si>
  <si>
    <t>San Román de los Montes</t>
  </si>
  <si>
    <t>San Pablo de los Montes</t>
  </si>
  <si>
    <t>San Martín de Pusa</t>
  </si>
  <si>
    <t>San Martín de Montalbán</t>
  </si>
  <si>
    <t>Rielves</t>
  </si>
  <si>
    <t>Recas</t>
  </si>
  <si>
    <t>Quismondo</t>
  </si>
  <si>
    <t>Quintanar de la Orden</t>
  </si>
  <si>
    <t>Quero</t>
  </si>
  <si>
    <t>Pulgar</t>
  </si>
  <si>
    <t>Portillo de Toledo</t>
  </si>
  <si>
    <t>Polán</t>
  </si>
  <si>
    <t>Pepino</t>
  </si>
  <si>
    <t>Parrillas</t>
  </si>
  <si>
    <t>Pantoja</t>
  </si>
  <si>
    <t>Palomeque</t>
  </si>
  <si>
    <t>Oropesa</t>
  </si>
  <si>
    <t>Orgaz</t>
  </si>
  <si>
    <t>Ontígola</t>
  </si>
  <si>
    <t>Olías del Rey</t>
  </si>
  <si>
    <t>Ocaña</t>
  </si>
  <si>
    <t>Numancia de la Sagra</t>
  </si>
  <si>
    <t>Novés</t>
  </si>
  <si>
    <t>Nombela</t>
  </si>
  <si>
    <t>Noez</t>
  </si>
  <si>
    <t>Noblejas</t>
  </si>
  <si>
    <t>Navamorcuende</t>
  </si>
  <si>
    <t>Navalcán</t>
  </si>
  <si>
    <t>Navahermosa</t>
  </si>
  <si>
    <t>Nambroca</t>
  </si>
  <si>
    <t>Méntrida</t>
  </si>
  <si>
    <t>Mora</t>
  </si>
  <si>
    <t>Mocejón</t>
  </si>
  <si>
    <t>Miguel Esteban</t>
  </si>
  <si>
    <t>Menasalbas</t>
  </si>
  <si>
    <t>Mejorada</t>
  </si>
  <si>
    <t>Mazarambroz</t>
  </si>
  <si>
    <t>Mascaraque</t>
  </si>
  <si>
    <t>Marjaliza</t>
  </si>
  <si>
    <t>Maqueda</t>
  </si>
  <si>
    <t>Manzaneque</t>
  </si>
  <si>
    <t>Malpica de Tajo</t>
  </si>
  <si>
    <t>Magán</t>
  </si>
  <si>
    <t>Madridejos</t>
  </si>
  <si>
    <t>Los Yébenes</t>
  </si>
  <si>
    <t>Los Navalucillos</t>
  </si>
  <si>
    <t>Los Navalmorales</t>
  </si>
  <si>
    <t>Los Cerralbos</t>
  </si>
  <si>
    <t>Lominchar</t>
  </si>
  <si>
    <t>Lillo</t>
  </si>
  <si>
    <t>Layos</t>
  </si>
  <si>
    <t>Las Ventas de Retamosa</t>
  </si>
  <si>
    <t>Las Ventas con Peña Aguilera</t>
  </si>
  <si>
    <t>Las Herencias</t>
  </si>
  <si>
    <t>Lagartera</t>
  </si>
  <si>
    <t>La Villa de Don Fadrique</t>
  </si>
  <si>
    <t>La Torre de Esteban Hambrán</t>
  </si>
  <si>
    <t>La Pueblanueva</t>
  </si>
  <si>
    <t>La Puebla de Montalbán</t>
  </si>
  <si>
    <t>La Puebla de Almoradiel</t>
  </si>
  <si>
    <t>La Nava de Ricomalillo</t>
  </si>
  <si>
    <t>La Mata</t>
  </si>
  <si>
    <t>La Guardia</t>
  </si>
  <si>
    <t>Illescas</t>
  </si>
  <si>
    <t>Huerta de Valdecarábanos</t>
  </si>
  <si>
    <t>Huecas</t>
  </si>
  <si>
    <t>Hormigos</t>
  </si>
  <si>
    <t>Gálvez</t>
  </si>
  <si>
    <t>Guadamur</t>
  </si>
  <si>
    <t>Gerindote</t>
  </si>
  <si>
    <t>Fuensalida</t>
  </si>
  <si>
    <t>Esquivias</t>
  </si>
  <si>
    <t>Escalonilla</t>
  </si>
  <si>
    <t>Escalona</t>
  </si>
  <si>
    <t>El Viso de San Juan</t>
  </si>
  <si>
    <t>El Toboso</t>
  </si>
  <si>
    <t>El Romeral</t>
  </si>
  <si>
    <t>El Real de San Vicente</t>
  </si>
  <si>
    <t>El Puente del Arzobispo</t>
  </si>
  <si>
    <t>El Casar de Escalona</t>
  </si>
  <si>
    <t>El Carpio de Tajo</t>
  </si>
  <si>
    <t>El Campillo de la Jara</t>
  </si>
  <si>
    <t>Dosbarrios</t>
  </si>
  <si>
    <t>Domingo Pérez</t>
  </si>
  <si>
    <t>Cuerva</t>
  </si>
  <si>
    <t>Corral de Almaguer</t>
  </si>
  <si>
    <t>Consuegra</t>
  </si>
  <si>
    <t>Cobisa</t>
  </si>
  <si>
    <t>Cobeja</t>
  </si>
  <si>
    <t>Ciruelos</t>
  </si>
  <si>
    <t>Chozas de Canales</t>
  </si>
  <si>
    <t>Cedillo del Condado</t>
  </si>
  <si>
    <t>Cebolla</t>
  </si>
  <si>
    <t>Cazalegas</t>
  </si>
  <si>
    <t>Casarrubios del Monte</t>
  </si>
  <si>
    <t>Carriches</t>
  </si>
  <si>
    <t>Carranque</t>
  </si>
  <si>
    <t>Carmena</t>
  </si>
  <si>
    <t>Camuñas</t>
  </si>
  <si>
    <t>Camarenilla</t>
  </si>
  <si>
    <t>Camarena</t>
  </si>
  <si>
    <t>Calzada de Oropesa</t>
  </si>
  <si>
    <t>Calera y Chozas</t>
  </si>
  <si>
    <t>Cabezamesada</t>
  </si>
  <si>
    <t>Cabañas de la Sagra</t>
  </si>
  <si>
    <t>Burujón</t>
  </si>
  <si>
    <t>Burguillos de Toledo</t>
  </si>
  <si>
    <t>Borox</t>
  </si>
  <si>
    <t>Belvís de la Jara</t>
  </si>
  <si>
    <t>Bargas</t>
  </si>
  <si>
    <t>Barcience</t>
  </si>
  <si>
    <t>Añover de Tajo</t>
  </si>
  <si>
    <t>Argés</t>
  </si>
  <si>
    <t>Arcicóllar</t>
  </si>
  <si>
    <t>Almorox</t>
  </si>
  <si>
    <t>Almonacid de Toledo</t>
  </si>
  <si>
    <t>Alcolea de Tajo</t>
  </si>
  <si>
    <t>Alcaudete de la Jara</t>
  </si>
  <si>
    <t>Alcabón</t>
  </si>
  <si>
    <t>Albarreal de Tajo</t>
  </si>
  <si>
    <t>Alameda de la Sagra</t>
  </si>
  <si>
    <t>Ajofrín</t>
  </si>
  <si>
    <t>NOTA: No se muestran localidades en las que no existan centros rurales agrupados.</t>
  </si>
  <si>
    <t>Total general</t>
  </si>
  <si>
    <t>Tus</t>
  </si>
  <si>
    <t>Graya</t>
  </si>
  <si>
    <t>Vianos</t>
  </si>
  <si>
    <t>Salobre</t>
  </si>
  <si>
    <t>Reolid</t>
  </si>
  <si>
    <t>Bienservida</t>
  </si>
  <si>
    <t>La Felipa</t>
  </si>
  <si>
    <t>Pozuelo</t>
  </si>
  <si>
    <t>La Herrera</t>
  </si>
  <si>
    <t>Viveros</t>
  </si>
  <si>
    <t>Povedilla</t>
  </si>
  <si>
    <t>Peñascosa</t>
  </si>
  <si>
    <t>El Jardin</t>
  </si>
  <si>
    <t>Villaverde de Guadalimar</t>
  </si>
  <si>
    <t>Villar de Chinchilla</t>
  </si>
  <si>
    <t>Corral-Rubio</t>
  </si>
  <si>
    <t>Nava de Abajo</t>
  </si>
  <si>
    <t>Ayna</t>
  </si>
  <si>
    <t>Alcadozo</t>
  </si>
  <si>
    <t>Pedro Andres</t>
  </si>
  <si>
    <t>Tiriez</t>
  </si>
  <si>
    <t>El Ballestero</t>
  </si>
  <si>
    <t>Hoya-Gonzalo</t>
  </si>
  <si>
    <t>Nava Campaña</t>
  </si>
  <si>
    <t>Mingogil</t>
  </si>
  <si>
    <t>Cañada de Agra</t>
  </si>
  <si>
    <t>Agramon</t>
  </si>
  <si>
    <t>Navas de Jorquera</t>
  </si>
  <si>
    <t>Motilleja</t>
  </si>
  <si>
    <t>Villavaliente</t>
  </si>
  <si>
    <t>Pozo-Lorente</t>
  </si>
  <si>
    <t>Alatoz</t>
  </si>
  <si>
    <t>Paterna del Madera</t>
  </si>
  <si>
    <t>Las Eras</t>
  </si>
  <si>
    <t>Jorquera</t>
  </si>
  <si>
    <t>Bormate</t>
  </si>
  <si>
    <t>Alcala del Jucar</t>
  </si>
  <si>
    <t>Casas de Ves</t>
  </si>
  <si>
    <t>Santiago de Mora</t>
  </si>
  <si>
    <t>Cordovilla</t>
  </si>
  <si>
    <t>Alumnos</t>
  </si>
  <si>
    <t>Localidad</t>
  </si>
  <si>
    <t>Municipio del CRA</t>
  </si>
  <si>
    <t>1.1.3A Alumnado matriculado en Centro Rural Agrupado, por localidad. Régimen General</t>
  </si>
  <si>
    <t>Solana del Pino</t>
  </si>
  <si>
    <t>Navas de Estena</t>
  </si>
  <si>
    <t>Navalpino</t>
  </si>
  <si>
    <t>Anchuras</t>
  </si>
  <si>
    <t>Mestanza</t>
  </si>
  <si>
    <t>Cabezarrubias del Puerto</t>
  </si>
  <si>
    <t>Pueblonuevo del Bullaque</t>
  </si>
  <si>
    <t>Fontanarejo</t>
  </si>
  <si>
    <t>Puerto Lapice</t>
  </si>
  <si>
    <t>Las Labores</t>
  </si>
  <si>
    <t>Cinco Casas</t>
  </si>
  <si>
    <t>Arenales de San Gregorio</t>
  </si>
  <si>
    <t>Alameda de Cervera</t>
  </si>
  <si>
    <t>Santa Cruz de los Cañamos</t>
  </si>
  <si>
    <t>Almedina</t>
  </si>
  <si>
    <t>San Benito</t>
  </si>
  <si>
    <t>Guadalmez</t>
  </si>
  <si>
    <t>Almadenejos</t>
  </si>
  <si>
    <t>Villar de Cañas</t>
  </si>
  <si>
    <t>La Almarcha</t>
  </si>
  <si>
    <t>Cervera del Llano</t>
  </si>
  <si>
    <t>Castillo de Garcimuñoz</t>
  </si>
  <si>
    <t>Fuentes</t>
  </si>
  <si>
    <t>Chillaron de Cuenca</t>
  </si>
  <si>
    <t>Arcas</t>
  </si>
  <si>
    <t>Villarta</t>
  </si>
  <si>
    <t>El Herrumblar</t>
  </si>
  <si>
    <t>Vega del Codorno</t>
  </si>
  <si>
    <t>Valdemeca</t>
  </si>
  <si>
    <t>Tragacete</t>
  </si>
  <si>
    <t>Sotos</t>
  </si>
  <si>
    <t>Mariana</t>
  </si>
  <si>
    <t>Las Majadas</t>
  </si>
  <si>
    <t>Villaverde y Pasaconsol</t>
  </si>
  <si>
    <t>Valverde de Jucar</t>
  </si>
  <si>
    <t>Olmedilla de Alarcon</t>
  </si>
  <si>
    <t>Buenache de Alarcon</t>
  </si>
  <si>
    <t>Albaladejo del Cuende</t>
  </si>
  <si>
    <t>Villarejo-Periesteban</t>
  </si>
  <si>
    <t>Olivares de Jucar</t>
  </si>
  <si>
    <t>Carrascosa del Campo</t>
  </si>
  <si>
    <t>Almonacid del Marquesado</t>
  </si>
  <si>
    <t>Villaconejos de Trabaque</t>
  </si>
  <si>
    <t>Valdeolivas</t>
  </si>
  <si>
    <t>Salmeroncillos de Abajo</t>
  </si>
  <si>
    <t>Villarejo de Fuentes</t>
  </si>
  <si>
    <t>Montalbo</t>
  </si>
  <si>
    <t>Aliaguilla</t>
  </si>
  <si>
    <t>Santa Maria de los Llanos</t>
  </si>
  <si>
    <t>Osa de la Vega</t>
  </si>
  <si>
    <t>Talayuelas</t>
  </si>
  <si>
    <t>Santa Cruz de Moya</t>
  </si>
  <si>
    <t>Casillas de Ranera</t>
  </si>
  <si>
    <t>Santa Maria del Campo Rus</t>
  </si>
  <si>
    <t>Pinarejo</t>
  </si>
  <si>
    <t>La Alberca de Zancara</t>
  </si>
  <si>
    <t>Carrascosa de Haro</t>
  </si>
  <si>
    <t>Villalba del Rey</t>
  </si>
  <si>
    <t>Buendia</t>
  </si>
  <si>
    <t>Alarcon</t>
  </si>
  <si>
    <t>Puebla del Salvador</t>
  </si>
  <si>
    <t>La Pesquera</t>
  </si>
  <si>
    <t>El Peral</t>
  </si>
  <si>
    <t>Torrubia del Campo</t>
  </si>
  <si>
    <t>El Acebron</t>
  </si>
  <si>
    <t>Tejadillos</t>
  </si>
  <si>
    <t>Salvacañete</t>
  </si>
  <si>
    <t>Huerta del Marquesado</t>
  </si>
  <si>
    <t>Tinajas</t>
  </si>
  <si>
    <t>Gascueña</t>
  </si>
  <si>
    <t>Castejon</t>
  </si>
  <si>
    <t>Canalejas del Arroyo</t>
  </si>
  <si>
    <t>Torralba</t>
  </si>
  <si>
    <t>Puente de Vadillos</t>
  </si>
  <si>
    <t>Cañizares</t>
  </si>
  <si>
    <t>Albalate de las Nogueras</t>
  </si>
  <si>
    <t>Vara de Rey</t>
  </si>
  <si>
    <t>Tebar</t>
  </si>
  <si>
    <t>Rubielos Bajos</t>
  </si>
  <si>
    <t>Pozoamargo</t>
  </si>
  <si>
    <t>El Picazo</t>
  </si>
  <si>
    <t>Casas de Benitez</t>
  </si>
  <si>
    <t>Villar del Humo</t>
  </si>
  <si>
    <t>Cañada del Hoyo</t>
  </si>
  <si>
    <t>Cardenete</t>
  </si>
  <si>
    <t>Carboneras de Guadazaon</t>
  </si>
  <si>
    <t>Gabaldon</t>
  </si>
  <si>
    <t>Enguidanos</t>
  </si>
  <si>
    <t>Chumillas</t>
  </si>
  <si>
    <t>Almodovar del Pinar</t>
  </si>
  <si>
    <t>Zarza de Tajo</t>
  </si>
  <si>
    <t>Leganiel</t>
  </si>
  <si>
    <t>Belinchon</t>
  </si>
  <si>
    <t>Tortuera</t>
  </si>
  <si>
    <t>Corduente</t>
  </si>
  <si>
    <t>Loranca de Tajuña</t>
  </si>
  <si>
    <t>Hontoba</t>
  </si>
  <si>
    <t>Aranzueque</t>
  </si>
  <si>
    <t>Villanueva de Alcoron</t>
  </si>
  <si>
    <t>Yebra</t>
  </si>
  <si>
    <t>Fuentelencina</t>
  </si>
  <si>
    <t>Alhondiga</t>
  </si>
  <si>
    <t>Usanos</t>
  </si>
  <si>
    <t>Taracena</t>
  </si>
  <si>
    <t>Iriepal</t>
  </si>
  <si>
    <t>Espinosa de Henares</t>
  </si>
  <si>
    <t>Carrascosa de Henares</t>
  </si>
  <si>
    <t>Tordesilos</t>
  </si>
  <si>
    <t>Peralejos de las Truchas</t>
  </si>
  <si>
    <t>Orea</t>
  </si>
  <si>
    <t>Alustante</t>
  </si>
  <si>
    <t>Salmeron</t>
  </si>
  <si>
    <t>Pareja</t>
  </si>
  <si>
    <t>Alcocer</t>
  </si>
  <si>
    <t>Cantalojas</t>
  </si>
  <si>
    <t>Mazuecos</t>
  </si>
  <si>
    <t>Driebes</t>
  </si>
  <si>
    <t>Albares</t>
  </si>
  <si>
    <t>Riba de Saelices</t>
  </si>
  <si>
    <t>Maranchon</t>
  </si>
  <si>
    <t>Illana</t>
  </si>
  <si>
    <t>San Martin de Pusa</t>
  </si>
  <si>
    <t>San Bartolome de las Abiertas</t>
  </si>
  <si>
    <t>Espinoso del Rey</t>
  </si>
  <si>
    <t>La Iglesuela</t>
  </si>
  <si>
    <t>Buenaventura</t>
  </si>
  <si>
    <t>Almendral de la Cañada</t>
  </si>
  <si>
    <t>Segurilla</t>
  </si>
  <si>
    <t>Montesclaros</t>
  </si>
  <si>
    <t>Cervera de los Montes</t>
  </si>
  <si>
    <t>Montearagon</t>
  </si>
  <si>
    <t>Lucillos</t>
  </si>
  <si>
    <t>Las Vegas y San Antonio</t>
  </si>
  <si>
    <t>Pelahustan</t>
  </si>
  <si>
    <t>Hinojosa de San Vicente</t>
  </si>
  <si>
    <t>Garciotun</t>
  </si>
  <si>
    <t>Castillo de Bayuela</t>
  </si>
  <si>
    <t>Cardiel de los Montes</t>
  </si>
  <si>
    <t>Valdeverdeja</t>
  </si>
  <si>
    <t>Torrico</t>
  </si>
  <si>
    <t>Mohedas de la Jara</t>
  </si>
  <si>
    <t>Aldeanueva de San Bartolome</t>
  </si>
  <si>
    <t>Otero</t>
  </si>
  <si>
    <t>Mesegar de Tajo</t>
  </si>
  <si>
    <t>Erustes</t>
  </si>
  <si>
    <t>Domingo Perez</t>
  </si>
  <si>
    <t>Torralba de Oropesa</t>
  </si>
  <si>
    <t>Las Ventas de San Julian</t>
  </si>
  <si>
    <t>La Calzada de Oropesa</t>
  </si>
  <si>
    <t>Herreruela de Oropesa</t>
  </si>
  <si>
    <t>Alcañizo</t>
  </si>
  <si>
    <t>El Bercial</t>
  </si>
  <si>
    <t>Aldeanueva de Barbarroya</t>
  </si>
  <si>
    <t>(1) Se contabiliza el alumnado correspondiente a las enseñanzas de adultos.</t>
  </si>
  <si>
    <t>CASTILLA-LA MANCHA</t>
  </si>
  <si>
    <t>Más de 50.000 Hab.</t>
  </si>
  <si>
    <t>30.001 - 50.000 Hab.</t>
  </si>
  <si>
    <t>20.001 - 30.000 Hab.</t>
  </si>
  <si>
    <t>10.001 - 20.000 Hab.</t>
  </si>
  <si>
    <t>5.001 - 10.000 Hab.</t>
  </si>
  <si>
    <t>2.001 - 5.000 Hab.</t>
  </si>
  <si>
    <t>500 - 2.000 Hab.</t>
  </si>
  <si>
    <t>Hasta 500 Hab.</t>
  </si>
  <si>
    <t>Privados</t>
  </si>
  <si>
    <t>Públicos</t>
  </si>
  <si>
    <t>Tamaño del Municipio (En Nº. Habitantes)</t>
  </si>
  <si>
    <t>1.1.4. Alumnado matriculado por titularidad y tamaño del municipio. Régimen General (1).</t>
  </si>
  <si>
    <t>(3) Imparten una o varias de las siguientes enseñanzas: E.S.O., Bachillerato y/o Ciclos Formativos de F.P.</t>
  </si>
  <si>
    <t>(2) También pueden impartir Educación Infantil</t>
  </si>
  <si>
    <t>(1) Imparten exclusivamente Educación Infantil.</t>
  </si>
  <si>
    <t>Cada centro aparece contabilizado una sola vez.</t>
  </si>
  <si>
    <t>Nota: Clasificación por tipo de centro teniendo en cuenta las enseñanzas que se imparten.</t>
  </si>
  <si>
    <t>Actuaciones de Adultos</t>
  </si>
  <si>
    <t>Centros Específicos de Personas Adultas</t>
  </si>
  <si>
    <t>CENTROS DE EDUCACIÓN DE ADULTOS</t>
  </si>
  <si>
    <t>Escuelas de Arte con Bachillerato</t>
  </si>
  <si>
    <t>Centros Específicos E. Especial (4)</t>
  </si>
  <si>
    <t>Centros E.Primaria, E.S.O. y Bachillerato y/o F.P. (2)</t>
  </si>
  <si>
    <t>Centros E.S.O. y/o Bachillerato y/o F.P. (3)</t>
  </si>
  <si>
    <t>Centros E.Primaria y E.S.O. (2)</t>
  </si>
  <si>
    <t>Centros E.Primaria (2)</t>
  </si>
  <si>
    <t>Centros E. Infantil (1)</t>
  </si>
  <si>
    <t>Tipos de centro</t>
  </si>
  <si>
    <t>Total Centros</t>
  </si>
  <si>
    <t>1.1.5 Alumnado matriculado por tipo de centro, sexo y titularidad. Régimen General</t>
  </si>
  <si>
    <t>(2) También pueden impartir Educación Infantil.</t>
  </si>
  <si>
    <t>Cada centro aparece contabilizados una sola vez.</t>
  </si>
  <si>
    <t>Centros Específicos de Ed. Adultos</t>
  </si>
  <si>
    <t>Estudios Superiores de Diseño con Bachillerato</t>
  </si>
  <si>
    <t>Centros Específicos de Ed. Especial (4)</t>
  </si>
  <si>
    <t>Centros Primaria, E.S.O. y/o Bachillerato/F.P. (2)</t>
  </si>
  <si>
    <t>Centros de E.S.O. y/o Bachillerato y/o F.P. (3)</t>
  </si>
  <si>
    <t>Centros de Ed. Primaria y E.S.O. (2)</t>
  </si>
  <si>
    <t>Centros de Ed. Primaria (2)</t>
  </si>
  <si>
    <t>Centros de Ed. Infantil (1)</t>
  </si>
  <si>
    <t>Tipo de Centro</t>
  </si>
  <si>
    <t>1.1.6 Alumnado matriculado por tipo de centro, sexo y provincia. Régimen General</t>
  </si>
  <si>
    <t>Fuente: Consejería de Educación, Cultura y Deportes. Estadística oficial.</t>
  </si>
  <si>
    <t>Educación de Adultos Total</t>
  </si>
  <si>
    <t>Otras Enseñanzas</t>
  </si>
  <si>
    <t>Lengua castellana para inmigrantes</t>
  </si>
  <si>
    <t>ESPA</t>
  </si>
  <si>
    <t>Enseñanzas iniciales</t>
  </si>
  <si>
    <t>Régimen General Total</t>
  </si>
  <si>
    <t>CFGS Nocturno/Distancia</t>
  </si>
  <si>
    <t>CFGS</t>
  </si>
  <si>
    <t>CFGM Nocturno/Distancia</t>
  </si>
  <si>
    <t>CFGM</t>
  </si>
  <si>
    <t>CFPB</t>
  </si>
  <si>
    <t>Bachillerato Nocturno/Distancia</t>
  </si>
  <si>
    <t>Bachillerato</t>
  </si>
  <si>
    <t>OPFP-EE</t>
  </si>
  <si>
    <t>E.S.O.</t>
  </si>
  <si>
    <t>Educación Especial</t>
  </si>
  <si>
    <t>Educación Primaria</t>
  </si>
  <si>
    <t>Educación Infantil</t>
  </si>
  <si>
    <t>Etapa Educativa</t>
  </si>
  <si>
    <t>No Concertado</t>
  </si>
  <si>
    <t>Concertado</t>
  </si>
  <si>
    <t>Todos los Centros</t>
  </si>
  <si>
    <t>1.1.7 Alumnado matriculado por enseñanzas cursadas, sexo y titularidad del centro. Régimen General.</t>
  </si>
  <si>
    <t>Castilla - La Mancha</t>
  </si>
  <si>
    <t>1.1.8 Alumnado matriculado por enseñanzas cursadas, sexo y provincia. Régimen General.</t>
  </si>
  <si>
    <t>2 Años</t>
  </si>
  <si>
    <t>1 Años</t>
  </si>
  <si>
    <t>0 Años</t>
  </si>
  <si>
    <t>Edad</t>
  </si>
  <si>
    <t>Todos los centros</t>
  </si>
  <si>
    <t>1.1.9 Alumnado matriculado en Educación Infantil primer ciclo por curso, sexo y titularidad. Régimen General.</t>
  </si>
  <si>
    <t>5 Años</t>
  </si>
  <si>
    <t>4 Años</t>
  </si>
  <si>
    <t>3 Años</t>
  </si>
  <si>
    <t>1.1.9 Alumnado matriculado en Educación Infantil segundo ciclo por curso, sexo y titularidad. Régimen General.</t>
  </si>
  <si>
    <t>Sexto</t>
  </si>
  <si>
    <t>Quinto</t>
  </si>
  <si>
    <t>Cuarto</t>
  </si>
  <si>
    <t>Tercero</t>
  </si>
  <si>
    <t>Segundo</t>
  </si>
  <si>
    <t>Primero</t>
  </si>
  <si>
    <t>Curso</t>
  </si>
  <si>
    <t>1.1.10 Alumnado matriculado en Educación Primaria por curso, sexo y titularidad. Régimen General.</t>
  </si>
  <si>
    <t>1.1.11 Alumnado matriculado en E.S.O. por curso, sexo y titularidad. Régimen General.</t>
  </si>
  <si>
    <t>Humanidades</t>
  </si>
  <si>
    <t>Ciencias</t>
  </si>
  <si>
    <t>2º Total</t>
  </si>
  <si>
    <t>1º Total</t>
  </si>
  <si>
    <t>Bachillerato a Distancia</t>
  </si>
  <si>
    <t>Ciencias Sociales</t>
  </si>
  <si>
    <t>3º Total</t>
  </si>
  <si>
    <t>Bachillerato (nocturno)</t>
  </si>
  <si>
    <t>Artes Plásticas, Diseño e Imagen/Artes</t>
  </si>
  <si>
    <t>Bachillerato (diurno)</t>
  </si>
  <si>
    <t>1.1.12 Alumnado matriculado en Bachillerato por curso, sexo y titularidad. Régimen General.</t>
  </si>
  <si>
    <t>Curso parcial</t>
  </si>
  <si>
    <t>Curso completo</t>
  </si>
  <si>
    <t>Ciclos Formativos de Grado Medio Distancia</t>
  </si>
  <si>
    <t>2º sólo FCT</t>
  </si>
  <si>
    <t>2º completo</t>
  </si>
  <si>
    <t>1º</t>
  </si>
  <si>
    <t>Ciclos Formativos de Grado Medio Ordinario</t>
  </si>
  <si>
    <t>1.1.13. Alumnado matriculado en Ciclo Formativo Grado Medio por curso, sexo y titularidad. Régimen General.</t>
  </si>
  <si>
    <t>Ciclos Formativos de Grado Superior Distancia</t>
  </si>
  <si>
    <t>Ciclos Formativos de Grado Superior Nocturno</t>
  </si>
  <si>
    <t>Ciclos Formativos de Grado Superior Ordinario</t>
  </si>
  <si>
    <t>1.1.14. Alumnado matriculado en Ciclo Formativo Grado Superior por curso, sexo y titularidad. Régimen General.</t>
  </si>
  <si>
    <t>CFPB Sólo FCT</t>
  </si>
  <si>
    <t>2º CFPB</t>
  </si>
  <si>
    <t>1º CFPB</t>
  </si>
  <si>
    <t>1.1.15. Alumnado matriculado en Programas de Cualificación Profesional por curso, sexo y titularidad. Régimen General</t>
  </si>
  <si>
    <t>Castilla-La Mancha</t>
  </si>
  <si>
    <t>1.1.16 Alumnado matriculado en Educación Infantil primer ciclo por curso y provincia. Régimen General.</t>
  </si>
  <si>
    <t>1.1.16 Alumnado matriculado en Educación Infantil segundo ciclo por curso y provincia. Régimen General.</t>
  </si>
  <si>
    <t>1.1.17 Alumnado matriculado en Educación Primaria por curso y provincia. Régimen General.</t>
  </si>
  <si>
    <t>1.1.18 Alumnado matriculado en E.S.O. por curso y provincia. Régimen General.</t>
  </si>
  <si>
    <t>1.1.19 Alumnado matriculado en Bachillerato por curso y provincia. Régimen General.</t>
  </si>
  <si>
    <t>1.1.20. Alumnado matriculado en Ciclo Formativo Grado Medio por curso y provincia. Régimen General.</t>
  </si>
  <si>
    <t>1.1.21. Alumnado matriculado en Ciclo Formativo Grado Superior por curso y provincia. Régimen General.</t>
  </si>
  <si>
    <t>Otros Programas Formativos de FP - EE</t>
  </si>
  <si>
    <t>Ciclo Formativo de Formación Profesional Básica</t>
  </si>
  <si>
    <t>Ciclos Formativos de Formación Profesional Básica</t>
  </si>
  <si>
    <t>1.1.22. Alumnado matriculado en Ciclo Formativo de Formación Profesional Básica por curso y provincia. Régimen General.</t>
  </si>
  <si>
    <t>1.1.2 Alumnado matriculado por provincia, titularidad y sexo. Régimen General</t>
  </si>
  <si>
    <t>(4) Incluye 4 centros concertados que imparten Garantía Social - Educación Especial exclusivamente.</t>
  </si>
  <si>
    <t>NOTA: Se incluye alumnado matriculado en Ciclos Formativos de Grado Medio y Superior de Artes Plásticas y Diseño</t>
  </si>
  <si>
    <t>Más de 64 Años</t>
  </si>
  <si>
    <t>50 a 64 Años</t>
  </si>
  <si>
    <t>40 a 49 Años</t>
  </si>
  <si>
    <t>30 a 39 Años</t>
  </si>
  <si>
    <t>35 a 39 Años</t>
  </si>
  <si>
    <t>30 a 34 Años</t>
  </si>
  <si>
    <t>29 Años</t>
  </si>
  <si>
    <t>28 Años</t>
  </si>
  <si>
    <t>27 Años</t>
  </si>
  <si>
    <t>26 Años</t>
  </si>
  <si>
    <t>25 a 29 Años</t>
  </si>
  <si>
    <t>25 Años</t>
  </si>
  <si>
    <t>24 Años</t>
  </si>
  <si>
    <t>23 Años</t>
  </si>
  <si>
    <t>22 Años</t>
  </si>
  <si>
    <t>21 Años</t>
  </si>
  <si>
    <t>20 Años</t>
  </si>
  <si>
    <t>19 Años</t>
  </si>
  <si>
    <t>18 Años</t>
  </si>
  <si>
    <t>17 Años</t>
  </si>
  <si>
    <t>16 Años</t>
  </si>
  <si>
    <t>15 Años</t>
  </si>
  <si>
    <t>14 Años</t>
  </si>
  <si>
    <t>13 Años</t>
  </si>
  <si>
    <t>12 Años</t>
  </si>
  <si>
    <t>11 Años</t>
  </si>
  <si>
    <t>10 Años</t>
  </si>
  <si>
    <t>9 Años</t>
  </si>
  <si>
    <t>8 Años</t>
  </si>
  <si>
    <t>7 Años</t>
  </si>
  <si>
    <t>6 Años</t>
  </si>
  <si>
    <t>Otras Enseñanzas de Adultos</t>
  </si>
  <si>
    <t>E.Sec. Adultos (Presencial)</t>
  </si>
  <si>
    <t>E.Sec. Adultos (a distancia)</t>
  </si>
  <si>
    <t>2º</t>
  </si>
  <si>
    <t>3º</t>
  </si>
  <si>
    <t>4º</t>
  </si>
  <si>
    <t>6º</t>
  </si>
  <si>
    <t>5º</t>
  </si>
  <si>
    <t>5 años</t>
  </si>
  <si>
    <t>4 años</t>
  </si>
  <si>
    <t>3 años</t>
  </si>
  <si>
    <t>2 años</t>
  </si>
  <si>
    <t>1 año</t>
  </si>
  <si>
    <t>0 años</t>
  </si>
  <si>
    <t>Adultos</t>
  </si>
  <si>
    <t>Enseñanzas Deportivas</t>
  </si>
  <si>
    <t>Enseñanzas Superiores de Grado en Diseño</t>
  </si>
  <si>
    <t>CGS APyD</t>
  </si>
  <si>
    <t>CGM APyD</t>
  </si>
  <si>
    <t>Educación Infantil Segundo Ciclo</t>
  </si>
  <si>
    <t>Educación Infantil Primer Ciclo</t>
  </si>
  <si>
    <t>Alumnado Matriculado</t>
  </si>
  <si>
    <t>Anexo alumnado matriculado. Régimen General</t>
  </si>
  <si>
    <t>Fuente: Consejería de Educación, Ciencia y Cultura. Estadística oficial</t>
  </si>
  <si>
    <t>Anexo alumnado matriculado por edad de 0 a 24 años</t>
  </si>
  <si>
    <t>ANEXO II</t>
  </si>
  <si>
    <t>Anexo alumnado matriculado por edad y etapa educativa</t>
  </si>
  <si>
    <t>ANEXO I</t>
  </si>
  <si>
    <t>Alumnado matriculado en Ciclo Formativo de Formación Profesional Básica por curso y provincia</t>
  </si>
  <si>
    <t>1.1.22.</t>
  </si>
  <si>
    <t>Alumnado matriculado en Ciclo Formativo Grado Superior por curso y provincia</t>
  </si>
  <si>
    <t>1.1.21.</t>
  </si>
  <si>
    <t>Alumnado matriculado en Ciclo Formativo Grado Medio por curso y provincia</t>
  </si>
  <si>
    <t>1.1.20.</t>
  </si>
  <si>
    <t>Alumnado matriculado en Bachillerato por curso y provincia</t>
  </si>
  <si>
    <t>1.1.19.</t>
  </si>
  <si>
    <t>Alumnado matriculado en E.S.O. por curso y provincia</t>
  </si>
  <si>
    <t>1.1.18.</t>
  </si>
  <si>
    <t>Alumnado matriculado en Educación Primaria por curso, y provincia</t>
  </si>
  <si>
    <t>1.1.17.</t>
  </si>
  <si>
    <t>Alumnado matriculado en Educación Infantil 2º ciclo por curso y provincia</t>
  </si>
  <si>
    <t>1.1.16.</t>
  </si>
  <si>
    <t>Alumnado matriculado en Educación Infantil 1º ciclo por curso y provincia</t>
  </si>
  <si>
    <t>Alumnado matriculado en Ciclo Formativo Formación Profesional Básica por curso, sexo y titularidad</t>
  </si>
  <si>
    <t>1.1.15.</t>
  </si>
  <si>
    <t>Alumnado matriculado en Ciclo Formativo Grado Superior por curso, sexo y titularidad</t>
  </si>
  <si>
    <t>1.1.14.</t>
  </si>
  <si>
    <t>Alumnado matriculado en Ciclo Formativo Grado Medio por curso, sexo y titularidad</t>
  </si>
  <si>
    <t>1.1.13.</t>
  </si>
  <si>
    <t>Alumnado matriculado en Bachillerato por curso, sexo y titularidad</t>
  </si>
  <si>
    <t>1.1.12.</t>
  </si>
  <si>
    <t>Alumnado matriculado en E.S.O. por curso, sexo y titularidad</t>
  </si>
  <si>
    <t>1.1.11.</t>
  </si>
  <si>
    <t>Alumnado matriculado en Educación Primaria por curso, sexo y titularidad</t>
  </si>
  <si>
    <t>1.1.10.</t>
  </si>
  <si>
    <t>Alumnado matriculado en Educación Infantil 2º ciclo por curso, sexo y titularidad</t>
  </si>
  <si>
    <t>1.1.9.</t>
  </si>
  <si>
    <t>Alumnado matriculado en Educación Infantil 1º ciclo por curso, sexo y titularidad</t>
  </si>
  <si>
    <t>Alumnado matriculado por enseñanzas cursadas, sexo y provincia</t>
  </si>
  <si>
    <t>1.1.8.</t>
  </si>
  <si>
    <t>Alumnado matriculado por enseñanzas cursadas, sexo y titularidad del centro</t>
  </si>
  <si>
    <t>1.1.7.</t>
  </si>
  <si>
    <t>Alumnado matriculado por tipo de centro, sexo y provincia</t>
  </si>
  <si>
    <t>1.1.6.</t>
  </si>
  <si>
    <t>Alumnado matriculado por tipo de centro, sexo y titularidad</t>
  </si>
  <si>
    <t>1.1.5.</t>
  </si>
  <si>
    <t>Alumnado matriculado por titularidad y tamaño del municipio</t>
  </si>
  <si>
    <t>1.1.4.</t>
  </si>
  <si>
    <t>Alumnado matriculado en Centro Rural Agrupado, por localidad. (Toledo)</t>
  </si>
  <si>
    <t>1.1.3A</t>
  </si>
  <si>
    <t>Alumnado matriculado en Centro Rural Agrupado, por localidad. (Guadalajara)</t>
  </si>
  <si>
    <t>Alumnado matriculado en Centro Rural Agrupado, por localidad. (Cuenca)</t>
  </si>
  <si>
    <t>Alumnado matriculado en Centro Rural Agrupado, por localidad. (Ciudad Real)</t>
  </si>
  <si>
    <t>Alumnado matriculado en Centro Rural Agrupado, por localidad. (Albacete)</t>
  </si>
  <si>
    <t>Alumnado matriculado por titularidad y municipio. (Toledo)</t>
  </si>
  <si>
    <t>1.1.3.</t>
  </si>
  <si>
    <t>Alumnado matriculado por titularidad y municipio. (Guadalajara)</t>
  </si>
  <si>
    <t>Alumnado matriculado por titularidad y municipio. (Cuenca)</t>
  </si>
  <si>
    <t>Alumnado matriculado por titularidad y municipio. (Ciudad Real)</t>
  </si>
  <si>
    <t>Alumnado matriculado por titularidad y municipio. (Albacete)</t>
  </si>
  <si>
    <t>Alumnado matriculado por provincia, titularidad y sexo</t>
  </si>
  <si>
    <t>1.1.2.</t>
  </si>
  <si>
    <t>Alumnado matriculado por sexo y titularidad</t>
  </si>
  <si>
    <t>1.1.1.</t>
  </si>
  <si>
    <t>Alumnado matriculado. Régimen General</t>
  </si>
  <si>
    <t xml:space="preserve">1.1. </t>
  </si>
  <si>
    <t>ALUMNADO</t>
  </si>
  <si>
    <t xml:space="preserve">1. </t>
  </si>
  <si>
    <t>CURSO ACADÉMICO 2018/2019</t>
  </si>
  <si>
    <t>ESTADÍSTICA ENSEÑANZAS NO UNIVERSITARIAS CASTILLA-LA MANCHA</t>
  </si>
  <si>
    <t>Modalidad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</si>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</sst>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sz val="8"/>
      <color rgb="FF999999"/>
      <name val="Arial"/>
      <family val="2"/>
    </font>
    <font>
      <sz val="8"/>
      <color rgb="FF3B0B24"/>
      <name val="Arial"/>
      <family val="2"/>
    </font>
    <font>
      <b/>
      <sz val="8"/>
      <color rgb="FF000066"/>
      <name val="Arial"/>
      <family val="2"/>
    </font>
    <font>
      <b/>
      <sz val="8"/>
      <color rgb="FF00336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3" tint="-0.249977111117893"/>
      <name val="Tahoma"/>
      <family val="2"/>
    </font>
    <font>
      <b/>
      <sz val="11"/>
      <color theme="3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BBBB"/>
        <bgColor indexed="64"/>
      </patternFill>
    </fill>
    <fill>
      <patternFill patternType="solid">
        <fgColor rgb="FFD5B0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3B0B24"/>
        <bgColor indexed="64"/>
      </patternFill>
    </fill>
    <fill>
      <patternFill patternType="solid">
        <fgColor rgb="FFE4CDCD"/>
        <bgColor indexed="64"/>
      </patternFill>
    </fill>
    <fill>
      <patternFill patternType="solid">
        <fgColor rgb="FFEEEEEE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medium">
        <color rgb="FF3B0B2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rgb="FF000000"/>
      </right>
      <top style="medium">
        <color rgb="FF3B0B24"/>
      </top>
      <bottom/>
      <diagonal/>
    </border>
    <border>
      <left style="thin">
        <color rgb="FF000000"/>
      </left>
      <right/>
      <top style="thick">
        <color rgb="FF3B0B2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3B0B24"/>
      </bottom>
      <diagonal/>
    </border>
    <border>
      <left/>
      <right style="thin">
        <color rgb="FF000000"/>
      </right>
      <top/>
      <bottom style="double">
        <color rgb="FF3B0B24"/>
      </bottom>
      <diagonal/>
    </border>
    <border>
      <left/>
      <right/>
      <top/>
      <bottom style="double">
        <color rgb="FF3B0B24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3B0B24"/>
      </top>
      <bottom style="medium">
        <color rgb="FF3B0B24"/>
      </bottom>
      <diagonal/>
    </border>
    <border>
      <left/>
      <right/>
      <top style="medium">
        <color rgb="FF3B0B24"/>
      </top>
      <bottom style="medium">
        <color rgb="FF3B0B24"/>
      </bottom>
      <diagonal/>
    </border>
    <border>
      <left style="thin">
        <color rgb="FF000000"/>
      </left>
      <right/>
      <top style="medium">
        <color rgb="FF3B0B24"/>
      </top>
      <bottom style="medium">
        <color rgb="FF3B0B24"/>
      </bottom>
      <diagonal/>
    </border>
    <border>
      <left style="thin">
        <color rgb="FF000000"/>
      </left>
      <right style="thin">
        <color rgb="FF000000"/>
      </right>
      <top/>
      <bottom style="thick">
        <color rgb="FF3B0B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ck">
        <color rgb="FF3B0B24"/>
      </top>
      <bottom/>
      <diagonal/>
    </border>
    <border>
      <left/>
      <right/>
      <top style="thick">
        <color rgb="FF3B0B24"/>
      </top>
      <bottom style="medium">
        <color rgb="FF3B0B24"/>
      </bottom>
      <diagonal/>
    </border>
    <border>
      <left style="thin">
        <color rgb="FF000000"/>
      </left>
      <right/>
      <top style="thick">
        <color rgb="FF3B0B24"/>
      </top>
      <bottom style="medium">
        <color rgb="FF3B0B24"/>
      </bottom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/>
      <right/>
      <top style="double">
        <color rgb="FF3B0B24"/>
      </top>
      <bottom/>
      <diagonal/>
    </border>
    <border>
      <left style="thin">
        <color rgb="FFC4C4C4"/>
      </left>
      <right style="thin">
        <color rgb="FF000000"/>
      </right>
      <top style="thin">
        <color rgb="FFC4C4C4"/>
      </top>
      <bottom style="thin">
        <color rgb="FFC4C4C4"/>
      </bottom>
      <diagonal/>
    </border>
    <border>
      <left/>
      <right style="thin">
        <color rgb="FF000000"/>
      </right>
      <top/>
      <bottom style="thin">
        <color rgb="FFC4C4C4"/>
      </bottom>
      <diagonal/>
    </border>
    <border>
      <left style="medium">
        <color rgb="FFBBBBBB"/>
      </left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medium">
        <color rgb="FFBBBBBB"/>
      </left>
      <right/>
      <top style="thin">
        <color rgb="FF000000"/>
      </top>
      <bottom style="medium">
        <color rgb="FFBBBBBB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3" fillId="0" borderId="0"/>
  </cellStyleXfs>
  <cellXfs count="128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2" fillId="33" borderId="12" xfId="0" applyFont="1" applyFill="1" applyBorder="1" applyAlignment="1">
      <alignment horizontal="left" vertical="top" wrapText="1"/>
    </xf>
    <xf numFmtId="0" fontId="23" fillId="35" borderId="15" xfId="0" applyFont="1" applyFill="1" applyBorder="1" applyAlignment="1">
      <alignment horizontal="left" vertical="center" wrapText="1"/>
    </xf>
    <xf numFmtId="0" fontId="23" fillId="36" borderId="15" xfId="0" applyFont="1" applyFill="1" applyBorder="1" applyAlignment="1">
      <alignment horizontal="left" vertical="center" wrapText="1"/>
    </xf>
    <xf numFmtId="0" fontId="25" fillId="37" borderId="17" xfId="0" applyFont="1" applyFill="1" applyBorder="1" applyAlignment="1">
      <alignment horizontal="left" vertical="top"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0" fillId="0" borderId="0" xfId="0" applyFont="1" applyAlignment="1">
      <alignment horizontal="center" vertical="top" wrapText="1"/>
    </xf>
    <xf numFmtId="0" fontId="25" fillId="37" borderId="20" xfId="0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left" vertical="center" wrapText="1"/>
    </xf>
    <xf numFmtId="0" fontId="24" fillId="36" borderId="15" xfId="0" applyFont="1" applyFill="1" applyBorder="1" applyAlignment="1">
      <alignment horizontal="left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wrapText="1"/>
    </xf>
    <xf numFmtId="0" fontId="20" fillId="35" borderId="27" xfId="0" applyFont="1" applyFill="1" applyBorder="1" applyAlignment="1">
      <alignment wrapText="1"/>
    </xf>
    <xf numFmtId="0" fontId="25" fillId="37" borderId="17" xfId="0" applyFont="1" applyFill="1" applyBorder="1" applyAlignment="1">
      <alignment horizontal="left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4" fillId="36" borderId="10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3" fillId="35" borderId="3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2" fillId="33" borderId="35" xfId="0" applyFont="1" applyFill="1" applyBorder="1" applyAlignment="1">
      <alignment horizontal="left" vertical="center" wrapText="1"/>
    </xf>
    <xf numFmtId="0" fontId="22" fillId="33" borderId="23" xfId="0" applyFont="1" applyFill="1" applyBorder="1" applyAlignment="1">
      <alignment horizontal="left" vertical="center" wrapText="1"/>
    </xf>
    <xf numFmtId="0" fontId="22" fillId="33" borderId="36" xfId="0" applyFont="1" applyFill="1" applyBorder="1" applyAlignment="1">
      <alignment horizontal="left" vertical="top" wrapText="1"/>
    </xf>
    <xf numFmtId="0" fontId="25" fillId="37" borderId="40" xfId="0" applyFont="1" applyFill="1" applyBorder="1" applyAlignment="1">
      <alignment horizontal="left" vertical="top" wrapText="1"/>
    </xf>
    <xf numFmtId="0" fontId="25" fillId="37" borderId="47" xfId="0" applyFont="1" applyFill="1" applyBorder="1" applyAlignment="1">
      <alignment horizontal="left" wrapText="1"/>
    </xf>
    <xf numFmtId="0" fontId="23" fillId="35" borderId="10" xfId="0" applyFont="1" applyFill="1" applyBorder="1" applyAlignment="1">
      <alignment horizontal="left" vertical="center" wrapText="1"/>
    </xf>
    <xf numFmtId="0" fontId="23" fillId="36" borderId="10" xfId="0" applyFont="1" applyFill="1" applyBorder="1" applyAlignment="1">
      <alignment horizontal="left" vertical="center" wrapText="1"/>
    </xf>
    <xf numFmtId="0" fontId="22" fillId="33" borderId="48" xfId="0" applyFont="1" applyFill="1" applyBorder="1" applyAlignment="1">
      <alignment horizontal="left" vertical="top" wrapText="1"/>
    </xf>
    <xf numFmtId="0" fontId="25" fillId="37" borderId="39" xfId="0" applyFont="1" applyFill="1" applyBorder="1" applyAlignment="1">
      <alignment horizontal="left" wrapText="1"/>
    </xf>
    <xf numFmtId="0" fontId="23" fillId="35" borderId="32" xfId="0" applyFont="1" applyFill="1" applyBorder="1" applyAlignment="1">
      <alignment horizontal="left" vertical="center" wrapText="1"/>
    </xf>
    <xf numFmtId="0" fontId="29" fillId="35" borderId="40" xfId="0" applyFont="1" applyFill="1" applyBorder="1" applyAlignment="1">
      <alignment horizontal="left" wrapText="1"/>
    </xf>
    <xf numFmtId="0" fontId="22" fillId="33" borderId="36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 wrapText="1"/>
    </xf>
    <xf numFmtId="0" fontId="27" fillId="0" borderId="0" xfId="0" applyFont="1" applyAlignment="1">
      <alignment wrapText="1"/>
    </xf>
    <xf numFmtId="0" fontId="22" fillId="33" borderId="14" xfId="0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3" fontId="20" fillId="35" borderId="11" xfId="0" applyNumberFormat="1" applyFont="1" applyFill="1" applyBorder="1" applyAlignment="1">
      <alignment horizontal="right" wrapText="1"/>
    </xf>
    <xf numFmtId="3" fontId="24" fillId="36" borderId="16" xfId="0" applyNumberFormat="1" applyFont="1" applyFill="1" applyBorder="1" applyAlignment="1">
      <alignment horizontal="right" wrapText="1"/>
    </xf>
    <xf numFmtId="3" fontId="20" fillId="36" borderId="11" xfId="0" applyNumberFormat="1" applyFont="1" applyFill="1" applyBorder="1" applyAlignment="1">
      <alignment horizontal="right" wrapText="1"/>
    </xf>
    <xf numFmtId="3" fontId="24" fillId="38" borderId="18" xfId="0" applyNumberFormat="1" applyFont="1" applyFill="1" applyBorder="1" applyAlignment="1">
      <alignment horizontal="right" wrapText="1"/>
    </xf>
    <xf numFmtId="3" fontId="24" fillId="38" borderId="19" xfId="0" applyNumberFormat="1" applyFont="1" applyFill="1" applyBorder="1" applyAlignment="1">
      <alignment horizontal="right" wrapText="1"/>
    </xf>
    <xf numFmtId="0" fontId="22" fillId="34" borderId="14" xfId="0" applyFont="1" applyFill="1" applyBorder="1" applyAlignment="1">
      <alignment horizontal="center" wrapText="1"/>
    </xf>
    <xf numFmtId="3" fontId="24" fillId="35" borderId="11" xfId="0" applyNumberFormat="1" applyFont="1" applyFill="1" applyBorder="1" applyAlignment="1">
      <alignment horizontal="right" wrapText="1"/>
    </xf>
    <xf numFmtId="3" fontId="24" fillId="35" borderId="16" xfId="0" applyNumberFormat="1" applyFont="1" applyFill="1" applyBorder="1" applyAlignment="1">
      <alignment horizontal="right" wrapText="1"/>
    </xf>
    <xf numFmtId="3" fontId="24" fillId="36" borderId="11" xfId="0" applyNumberFormat="1" applyFont="1" applyFill="1" applyBorder="1" applyAlignment="1">
      <alignment horizontal="right" wrapText="1"/>
    </xf>
    <xf numFmtId="3" fontId="24" fillId="38" borderId="29" xfId="0" applyNumberFormat="1" applyFont="1" applyFill="1" applyBorder="1" applyAlignment="1">
      <alignment horizontal="right" wrapText="1"/>
    </xf>
    <xf numFmtId="3" fontId="24" fillId="38" borderId="28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0" fillId="36" borderId="16" xfId="0" applyNumberFormat="1" applyFont="1" applyFill="1" applyBorder="1" applyAlignment="1">
      <alignment horizontal="right" wrapText="1"/>
    </xf>
    <xf numFmtId="3" fontId="23" fillId="35" borderId="11" xfId="0" applyNumberFormat="1" applyFont="1" applyFill="1" applyBorder="1" applyAlignment="1">
      <alignment horizontal="right" wrapText="1"/>
    </xf>
    <xf numFmtId="3" fontId="29" fillId="35" borderId="16" xfId="0" applyNumberFormat="1" applyFont="1" applyFill="1" applyBorder="1" applyAlignment="1">
      <alignment horizontal="right" wrapText="1"/>
    </xf>
    <xf numFmtId="3" fontId="23" fillId="36" borderId="11" xfId="0" applyNumberFormat="1" applyFont="1" applyFill="1" applyBorder="1" applyAlignment="1">
      <alignment horizontal="right" wrapText="1"/>
    </xf>
    <xf numFmtId="3" fontId="29" fillId="36" borderId="16" xfId="0" applyNumberFormat="1" applyFont="1" applyFill="1" applyBorder="1" applyAlignment="1">
      <alignment horizontal="right" wrapText="1"/>
    </xf>
    <xf numFmtId="3" fontId="29" fillId="35" borderId="11" xfId="0" applyNumberFormat="1" applyFont="1" applyFill="1" applyBorder="1" applyAlignment="1">
      <alignment horizontal="right" wrapText="1"/>
    </xf>
    <xf numFmtId="3" fontId="29" fillId="36" borderId="11" xfId="0" applyNumberFormat="1" applyFont="1" applyFill="1" applyBorder="1" applyAlignment="1">
      <alignment horizontal="right" wrapText="1"/>
    </xf>
    <xf numFmtId="3" fontId="24" fillId="38" borderId="39" xfId="0" applyNumberFormat="1" applyFont="1" applyFill="1" applyBorder="1" applyAlignment="1">
      <alignment horizontal="right" wrapText="1"/>
    </xf>
    <xf numFmtId="3" fontId="24" fillId="38" borderId="38" xfId="0" applyNumberFormat="1" applyFont="1" applyFill="1" applyBorder="1" applyAlignment="1">
      <alignment horizontal="right" wrapText="1"/>
    </xf>
    <xf numFmtId="0" fontId="22" fillId="33" borderId="0" xfId="0" applyFont="1" applyFill="1" applyAlignment="1">
      <alignment horizontal="center" vertical="center" wrapText="1"/>
    </xf>
    <xf numFmtId="0" fontId="22" fillId="33" borderId="41" xfId="0" applyFont="1" applyFill="1" applyBorder="1" applyAlignment="1">
      <alignment horizontal="center" vertical="center" wrapText="1"/>
    </xf>
    <xf numFmtId="3" fontId="29" fillId="38" borderId="39" xfId="0" applyNumberFormat="1" applyFont="1" applyFill="1" applyBorder="1" applyAlignment="1">
      <alignment horizontal="right" wrapText="1"/>
    </xf>
    <xf numFmtId="3" fontId="20" fillId="35" borderId="11" xfId="0" applyNumberFormat="1" applyFont="1" applyFill="1" applyBorder="1" applyAlignment="1">
      <alignment horizontal="center" wrapText="1"/>
    </xf>
    <xf numFmtId="3" fontId="20" fillId="36" borderId="11" xfId="0" applyNumberFormat="1" applyFont="1" applyFill="1" applyBorder="1" applyAlignment="1">
      <alignment horizontal="center" wrapText="1"/>
    </xf>
    <xf numFmtId="3" fontId="24" fillId="38" borderId="39" xfId="0" applyNumberFormat="1" applyFont="1" applyFill="1" applyBorder="1" applyAlignment="1">
      <alignment horizont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top" wrapText="1"/>
    </xf>
    <xf numFmtId="0" fontId="22" fillId="33" borderId="14" xfId="0" applyFont="1" applyFill="1" applyBorder="1" applyAlignment="1">
      <alignment horizontal="center" vertical="top" wrapText="1"/>
    </xf>
    <xf numFmtId="0" fontId="27" fillId="0" borderId="0" xfId="0" applyFont="1" applyAlignment="1">
      <alignment wrapText="1"/>
    </xf>
    <xf numFmtId="3" fontId="22" fillId="36" borderId="19" xfId="0" applyNumberFormat="1" applyFont="1" applyFill="1" applyBorder="1" applyAlignment="1">
      <alignment horizontal="right" wrapText="1"/>
    </xf>
    <xf numFmtId="3" fontId="22" fillId="36" borderId="18" xfId="0" applyNumberFormat="1" applyFont="1" applyFill="1" applyBorder="1" applyAlignment="1">
      <alignment horizontal="right" wrapText="1"/>
    </xf>
    <xf numFmtId="3" fontId="29" fillId="35" borderId="53" xfId="0" applyNumberFormat="1" applyFont="1" applyFill="1" applyBorder="1" applyAlignment="1">
      <alignment horizontal="right" wrapText="1"/>
    </xf>
    <xf numFmtId="3" fontId="29" fillId="36" borderId="53" xfId="0" applyNumberFormat="1" applyFont="1" applyFill="1" applyBorder="1" applyAlignment="1">
      <alignment horizontal="right" wrapText="1"/>
    </xf>
    <xf numFmtId="0" fontId="24" fillId="39" borderId="55" xfId="0" applyFont="1" applyFill="1" applyBorder="1" applyAlignment="1">
      <alignment horizontal="left" vertical="center" wrapText="1"/>
    </xf>
    <xf numFmtId="0" fontId="24" fillId="39" borderId="56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44" applyNumberFormat="1" applyFont="1" applyFill="1" applyBorder="1" applyAlignment="1" applyProtection="1">
      <alignment horizontal="center" vertical="center"/>
    </xf>
    <xf numFmtId="0" fontId="34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wrapText="1"/>
    </xf>
    <xf numFmtId="0" fontId="27" fillId="0" borderId="0" xfId="0" applyFont="1" applyAlignment="1">
      <alignment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22" xfId="0" applyFont="1" applyFill="1" applyBorder="1" applyAlignment="1">
      <alignment horizontal="center" wrapText="1"/>
    </xf>
    <xf numFmtId="0" fontId="22" fillId="33" borderId="14" xfId="0" applyFont="1" applyFill="1" applyBorder="1" applyAlignment="1">
      <alignment horizontal="center" wrapText="1"/>
    </xf>
    <xf numFmtId="0" fontId="22" fillId="33" borderId="21" xfId="0" applyFont="1" applyFill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23" fillId="35" borderId="34" xfId="0" applyFont="1" applyFill="1" applyBorder="1" applyAlignment="1">
      <alignment horizontal="left" vertical="center" wrapText="1"/>
    </xf>
    <xf numFmtId="0" fontId="23" fillId="35" borderId="33" xfId="0" applyFont="1" applyFill="1" applyBorder="1" applyAlignment="1">
      <alignment horizontal="left" vertical="center" wrapText="1"/>
    </xf>
    <xf numFmtId="0" fontId="23" fillId="35" borderId="32" xfId="0" applyFont="1" applyFill="1" applyBorder="1" applyAlignment="1">
      <alignment horizontal="left" vertical="center" wrapText="1"/>
    </xf>
    <xf numFmtId="0" fontId="25" fillId="37" borderId="31" xfId="0" applyFont="1" applyFill="1" applyBorder="1" applyAlignment="1">
      <alignment horizontal="left" wrapText="1"/>
    </xf>
    <xf numFmtId="0" fontId="25" fillId="37" borderId="30" xfId="0" applyFont="1" applyFill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6" fillId="0" borderId="0" xfId="0" applyFont="1" applyAlignment="1">
      <alignment wrapText="1"/>
    </xf>
    <xf numFmtId="0" fontId="22" fillId="33" borderId="37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wrapText="1"/>
    </xf>
    <xf numFmtId="0" fontId="20" fillId="35" borderId="46" xfId="0" applyFont="1" applyFill="1" applyBorder="1" applyAlignment="1">
      <alignment wrapText="1"/>
    </xf>
    <xf numFmtId="0" fontId="20" fillId="35" borderId="45" xfId="0" applyFont="1" applyFill="1" applyBorder="1" applyAlignment="1">
      <alignment wrapText="1"/>
    </xf>
    <xf numFmtId="0" fontId="22" fillId="33" borderId="44" xfId="0" applyFont="1" applyFill="1" applyBorder="1" applyAlignment="1">
      <alignment horizontal="center" vertical="center" wrapText="1"/>
    </xf>
    <xf numFmtId="0" fontId="22" fillId="33" borderId="43" xfId="0" applyFont="1" applyFill="1" applyBorder="1" applyAlignment="1">
      <alignment horizontal="center" vertical="center" wrapText="1"/>
    </xf>
    <xf numFmtId="0" fontId="22" fillId="33" borderId="42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50" xfId="0" applyFont="1" applyFill="1" applyBorder="1" applyAlignment="1">
      <alignment horizontal="center" vertical="center" wrapText="1"/>
    </xf>
    <xf numFmtId="0" fontId="22" fillId="33" borderId="49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wrapText="1"/>
    </xf>
    <xf numFmtId="0" fontId="25" fillId="37" borderId="51" xfId="0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8" fillId="33" borderId="14" xfId="0" applyFont="1" applyFill="1" applyBorder="1" applyAlignment="1">
      <alignment horizontal="center" wrapText="1"/>
    </xf>
    <xf numFmtId="0" fontId="28" fillId="33" borderId="41" xfId="0" applyFont="1" applyFill="1" applyBorder="1" applyAlignment="1">
      <alignment horizontal="center" wrapText="1"/>
    </xf>
    <xf numFmtId="0" fontId="28" fillId="33" borderId="54" xfId="0" applyFont="1" applyFill="1" applyBorder="1" applyAlignment="1">
      <alignment horizont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12204724409448"/>
          <c:y val="0.11342592592592593"/>
          <c:w val="0.61837642169728779"/>
          <c:h val="0.70370370370370372"/>
        </c:manualLayout>
      </c:layout>
      <c:pie3DChart>
        <c:varyColors val="1"/>
        <c:ser>
          <c:idx val="2"/>
          <c:order val="2"/>
          <c:tx>
            <c:strRef>
              <c:f>'1.1.1.'!$E$12</c:f>
              <c:strCache>
                <c:ptCount val="1"/>
                <c:pt idx="0">
                  <c:v>Total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F0-4861-ACF0-210CED19198F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F0-4861-ACF0-210CED19198F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'1.1.1.'!$B$13:$B$15</c15:sqref>
                  </c15:fullRef>
                </c:ext>
              </c:extLst>
              <c:f>'1.1.1.'!$B$13:$B$14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'1.1.1.'!$E$13:$E$15</c15:sqref>
                  </c15:fullRef>
                </c:ext>
              </c:extLst>
              <c:f>'1.1.1.'!$E$13:$E$14</c:f>
              <c:numCache>
                <c:formatCode>#,##0</c:formatCode>
                <c:ptCount val="2"/>
                <c:pt idx="0">
                  <c:v>186853</c:v>
                </c:pt>
                <c:pt idx="1">
                  <c:v>175047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8FF0-4861-ACF0-210CED1919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8FF0-4861-ACF0-210CED19198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8FF0-4861-ACF0-210CED19198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'1.1.1.'!$B$13:$B$15</c15:sqref>
                        </c15:fullRef>
                        <c15:formulaRef>
                          <c15:sqref>'1.1.1.'!$B$13:$B$14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'1.1.1.'!$C$13:$C$15</c15:sqref>
                        </c15:fullRef>
                        <c15:formulaRef>
                          <c15:sqref>'1.1.1.'!$C$13:$C$14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151327</c:v>
                      </c:pt>
                      <c:pt idx="1">
                        <c:v>141467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8FF0-4861-ACF0-210CED19198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FF0-4861-ACF0-210CED19198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8FF0-4861-ACF0-210CED19198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'1.1.1.'!$B$13:$B$15</c15:sqref>
                        </c15:fullRef>
                        <c15:formulaRef>
                          <c15:sqref>'1.1.1.'!$B$13:$B$14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'1.1.1.'!$D$13:$D$15</c15:sqref>
                        </c15:fullRef>
                        <c15:formulaRef>
                          <c15:sqref>'1.1.1.'!$D$13:$D$14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35526</c:v>
                      </c:pt>
                      <c:pt idx="1">
                        <c:v>33580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8FF0-4861-ACF0-210CED19198F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CFGM'!$A$3</c:f>
              <c:strCache>
                <c:ptCount val="1"/>
                <c:pt idx="0">
                  <c:v>1º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CFGM'!$B$2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CFGM'!$B$3</c:f>
              <c:numCache>
                <c:formatCode>#,##0</c:formatCode>
                <c:ptCount val="1"/>
                <c:pt idx="0">
                  <c:v>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F-40D1-A85E-906D6ACD0779}"/>
            </c:ext>
          </c:extLst>
        </c:ser>
        <c:ser>
          <c:idx val="1"/>
          <c:order val="1"/>
          <c:tx>
            <c:strRef>
              <c:f>'Borrador CFGM'!$A$4</c:f>
              <c:strCache>
                <c:ptCount val="1"/>
                <c:pt idx="0">
                  <c:v>2º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CFGM'!$B$2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CFGM'!$B$4</c:f>
              <c:numCache>
                <c:formatCode>#,##0</c:formatCode>
                <c:ptCount val="1"/>
                <c:pt idx="0">
                  <c:v>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F-40D1-A85E-906D6ACD0779}"/>
            </c:ext>
          </c:extLst>
        </c:ser>
        <c:ser>
          <c:idx val="2"/>
          <c:order val="2"/>
          <c:tx>
            <c:strRef>
              <c:f>'Borrador CFGM'!$A$5</c:f>
              <c:strCache>
                <c:ptCount val="1"/>
                <c:pt idx="0">
                  <c:v>2º sólo FCT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CFGM'!$B$2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CFGM'!$B$5</c:f>
              <c:numCache>
                <c:formatCode>#,##0</c:formatCode>
                <c:ptCount val="1"/>
                <c:pt idx="0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AF-40D1-A85E-906D6ACD0779}"/>
            </c:ext>
          </c:extLst>
        </c:ser>
        <c:ser>
          <c:idx val="3"/>
          <c:order val="3"/>
          <c:tx>
            <c:strRef>
              <c:f>'Borrador CFGM'!$A$6</c:f>
              <c:strCache>
                <c:ptCount val="1"/>
                <c:pt idx="0">
                  <c:v>Curso 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CFGM'!$B$2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CFGM'!$B$6</c:f>
              <c:numCache>
                <c:formatCode>#,##0</c:formatCode>
                <c:ptCount val="1"/>
                <c:pt idx="0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AF-40D1-A85E-906D6ACD0779}"/>
            </c:ext>
          </c:extLst>
        </c:ser>
        <c:ser>
          <c:idx val="4"/>
          <c:order val="4"/>
          <c:tx>
            <c:strRef>
              <c:f>'Borrador CFGM'!$A$7</c:f>
              <c:strCache>
                <c:ptCount val="1"/>
                <c:pt idx="0">
                  <c:v>Curso parcial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CFGM'!$B$2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CFGM'!$B$7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AF-40D1-A85E-906D6ACD07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9659616"/>
        <c:axId val="66967503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'Borrador CFGM'!$A$8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CFGM'!$B$2</c15:sqref>
                        </c15:formulaRef>
                      </c:ext>
                    </c:extLst>
                    <c:strCache>
                      <c:ptCount val="1"/>
                      <c:pt idx="0">
                        <c:v>2018-2019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CFGM'!$B$8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16518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4AF-40D1-A85E-906D6ACD0779}"/>
                  </c:ext>
                </c:extLst>
              </c15:ser>
            </c15:filteredBarSeries>
          </c:ext>
        </c:extLst>
      </c:barChart>
      <c:catAx>
        <c:axId val="6696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675032"/>
        <c:crosses val="autoZero"/>
        <c:auto val="1"/>
        <c:lblAlgn val="ctr"/>
        <c:lblOffset val="100"/>
        <c:noMultiLvlLbl val="0"/>
      </c:catAx>
      <c:valAx>
        <c:axId val="66967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65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CFGS'!$A$3</c:f>
              <c:strCache>
                <c:ptCount val="1"/>
                <c:pt idx="0">
                  <c:v>1º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CFGS'!$B$2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CFGS'!$B$3</c:f>
              <c:numCache>
                <c:formatCode>#,##0</c:formatCode>
                <c:ptCount val="1"/>
                <c:pt idx="0">
                  <c:v>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1-4D7C-9E44-E6F6943DA7CA}"/>
            </c:ext>
          </c:extLst>
        </c:ser>
        <c:ser>
          <c:idx val="1"/>
          <c:order val="1"/>
          <c:tx>
            <c:strRef>
              <c:f>'Borrador CFGS'!$A$4</c:f>
              <c:strCache>
                <c:ptCount val="1"/>
                <c:pt idx="0">
                  <c:v>2º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CFGS'!$B$2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CFGS'!$B$4</c:f>
              <c:numCache>
                <c:formatCode>#,##0</c:formatCode>
                <c:ptCount val="1"/>
                <c:pt idx="0">
                  <c:v>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1-4D7C-9E44-E6F6943DA7CA}"/>
            </c:ext>
          </c:extLst>
        </c:ser>
        <c:ser>
          <c:idx val="2"/>
          <c:order val="2"/>
          <c:tx>
            <c:strRef>
              <c:f>'Borrador CFGS'!$A$5</c:f>
              <c:strCache>
                <c:ptCount val="1"/>
                <c:pt idx="0">
                  <c:v>2º sólo FCT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CFGS'!$B$2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CFGS'!$B$5</c:f>
              <c:numCache>
                <c:formatCode>#,##0</c:formatCode>
                <c:ptCount val="1"/>
                <c:pt idx="0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1-4D7C-9E44-E6F6943DA7CA}"/>
            </c:ext>
          </c:extLst>
        </c:ser>
        <c:ser>
          <c:idx val="3"/>
          <c:order val="3"/>
          <c:tx>
            <c:strRef>
              <c:f>'Borrador CFGS'!$A$6</c:f>
              <c:strCache>
                <c:ptCount val="1"/>
                <c:pt idx="0">
                  <c:v>Curso 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CFGS'!$B$2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CFGS'!$B$6</c:f>
              <c:numCache>
                <c:formatCode>#,##0</c:formatCode>
                <c:ptCount val="1"/>
                <c:pt idx="0">
                  <c:v>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1-4D7C-9E44-E6F6943DA7CA}"/>
            </c:ext>
          </c:extLst>
        </c:ser>
        <c:ser>
          <c:idx val="4"/>
          <c:order val="4"/>
          <c:tx>
            <c:strRef>
              <c:f>'Borrador CFGS'!$A$7</c:f>
              <c:strCache>
                <c:ptCount val="1"/>
                <c:pt idx="0">
                  <c:v>Curso parcial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'Borrador CFGS'!$B$2</c:f>
              <c:strCache>
                <c:ptCount val="1"/>
                <c:pt idx="0">
                  <c:v>2018-2019</c:v>
                </c:pt>
              </c:strCache>
            </c:strRef>
          </c:cat>
          <c:val>
            <c:numRef>
              <c:f>'Borrador CFGS'!$B$7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1-4D7C-9E44-E6F6943DA7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56524696"/>
        <c:axId val="65652961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'Borrador CFGS'!$A$8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CFGS'!$B$2</c15:sqref>
                        </c15:formulaRef>
                      </c:ext>
                    </c:extLst>
                    <c:strCache>
                      <c:ptCount val="1"/>
                      <c:pt idx="0">
                        <c:v>2018-2019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CFGS'!$B$8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16709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221-4D7C-9E44-E6F6943DA7CA}"/>
                  </c:ext>
                </c:extLst>
              </c15:ser>
            </c15:filteredBarSeries>
          </c:ext>
        </c:extLst>
      </c:barChart>
      <c:catAx>
        <c:axId val="65652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6529616"/>
        <c:crosses val="autoZero"/>
        <c:auto val="1"/>
        <c:lblAlgn val="ctr"/>
        <c:lblOffset val="100"/>
        <c:noMultiLvlLbl val="0"/>
      </c:catAx>
      <c:valAx>
        <c:axId val="65652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652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CFPB'!$A$4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'Borrador CFPB'!$B$2:$G$3</c:f>
              <c:multiLvlStrCache>
                <c:ptCount val="6"/>
                <c:lvl>
                  <c:pt idx="0">
                    <c:v>1º CFPB</c:v>
                  </c:pt>
                  <c:pt idx="1">
                    <c:v>2º CFPB</c:v>
                  </c:pt>
                  <c:pt idx="2">
                    <c:v>CFPB Sólo FCT</c:v>
                  </c:pt>
                  <c:pt idx="3">
                    <c:v>1º CFPB</c:v>
                  </c:pt>
                  <c:pt idx="4">
                    <c:v>2º CFPB</c:v>
                  </c:pt>
                  <c:pt idx="5">
                    <c:v>CFPB Sólo FCT</c:v>
                  </c:pt>
                </c:lvl>
                <c:lvl>
                  <c:pt idx="0">
                    <c:v>Centros Públicos</c:v>
                  </c:pt>
                  <c:pt idx="3">
                    <c:v>Centros Privados</c:v>
                  </c:pt>
                </c:lvl>
              </c:multiLvlStrCache>
            </c:multiLvlStrRef>
          </c:cat>
          <c:val>
            <c:numRef>
              <c:f>'Borrador CFPB'!$B$4:$G$4</c:f>
              <c:numCache>
                <c:formatCode>#,##0</c:formatCode>
                <c:ptCount val="6"/>
                <c:pt idx="0">
                  <c:v>1899</c:v>
                </c:pt>
                <c:pt idx="1">
                  <c:v>1043</c:v>
                </c:pt>
                <c:pt idx="2">
                  <c:v>88</c:v>
                </c:pt>
                <c:pt idx="3">
                  <c:v>242</c:v>
                </c:pt>
                <c:pt idx="4">
                  <c:v>180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7-4E41-BE40-7F70F6863A9B}"/>
            </c:ext>
          </c:extLst>
        </c:ser>
        <c:ser>
          <c:idx val="1"/>
          <c:order val="1"/>
          <c:tx>
            <c:strRef>
              <c:f>'Borrador CFPB'!$A$5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93355667225013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10-4E62-8276-9E96B27C9433}"/>
                </c:ext>
              </c:extLst>
            </c:dLbl>
            <c:dLbl>
              <c:idx val="1"/>
              <c:layout>
                <c:manualLayout>
                  <c:x val="8.93355667225009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10-4E62-8276-9E96B27C9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'Borrador CFPB'!$B$2:$G$3</c:f>
              <c:multiLvlStrCache>
                <c:ptCount val="6"/>
                <c:lvl>
                  <c:pt idx="0">
                    <c:v>1º CFPB</c:v>
                  </c:pt>
                  <c:pt idx="1">
                    <c:v>2º CFPB</c:v>
                  </c:pt>
                  <c:pt idx="2">
                    <c:v>CFPB Sólo FCT</c:v>
                  </c:pt>
                  <c:pt idx="3">
                    <c:v>1º CFPB</c:v>
                  </c:pt>
                  <c:pt idx="4">
                    <c:v>2º CFPB</c:v>
                  </c:pt>
                  <c:pt idx="5">
                    <c:v>CFPB Sólo FCT</c:v>
                  </c:pt>
                </c:lvl>
                <c:lvl>
                  <c:pt idx="0">
                    <c:v>Centros Públicos</c:v>
                  </c:pt>
                  <c:pt idx="3">
                    <c:v>Centros Privados</c:v>
                  </c:pt>
                </c:lvl>
              </c:multiLvlStrCache>
            </c:multiLvlStrRef>
          </c:cat>
          <c:val>
            <c:numRef>
              <c:f>'Borrador CFPB'!$B$5:$G$5</c:f>
              <c:numCache>
                <c:formatCode>#,##0</c:formatCode>
                <c:ptCount val="6"/>
                <c:pt idx="0">
                  <c:v>751</c:v>
                </c:pt>
                <c:pt idx="1">
                  <c:v>457</c:v>
                </c:pt>
                <c:pt idx="2">
                  <c:v>24</c:v>
                </c:pt>
                <c:pt idx="3">
                  <c:v>85</c:v>
                </c:pt>
                <c:pt idx="4">
                  <c:v>65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7-4E41-BE40-7F70F6863A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1819968"/>
        <c:axId val="5418157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'Borrador CFPB'!$A$6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'Borrador CFPB'!$B$2:$G$3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1º CFPB</c:v>
                        </c:pt>
                        <c:pt idx="1">
                          <c:v>2º CFPB</c:v>
                        </c:pt>
                        <c:pt idx="2">
                          <c:v>CFPB Sólo FCT</c:v>
                        </c:pt>
                        <c:pt idx="3">
                          <c:v>1º CFPB</c:v>
                        </c:pt>
                        <c:pt idx="4">
                          <c:v>2º CFPB</c:v>
                        </c:pt>
                        <c:pt idx="5">
                          <c:v>CFPB Sólo FCT</c:v>
                        </c:pt>
                      </c:lvl>
                      <c:lvl>
                        <c:pt idx="0">
                          <c:v>Centros Públicos</c:v>
                        </c:pt>
                        <c:pt idx="3">
                          <c:v>Centros Privados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CFPB'!$B$6:$G$6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2650</c:v>
                      </c:pt>
                      <c:pt idx="1">
                        <c:v>1500</c:v>
                      </c:pt>
                      <c:pt idx="2">
                        <c:v>112</c:v>
                      </c:pt>
                      <c:pt idx="3">
                        <c:v>327</c:v>
                      </c:pt>
                      <c:pt idx="4">
                        <c:v>245</c:v>
                      </c:pt>
                      <c:pt idx="5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BA7-4E41-BE40-7F70F6863A9B}"/>
                  </c:ext>
                </c:extLst>
              </c15:ser>
            </c15:filteredBarSeries>
          </c:ext>
        </c:extLst>
      </c:barChart>
      <c:catAx>
        <c:axId val="54181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1815704"/>
        <c:crosses val="autoZero"/>
        <c:auto val="1"/>
        <c:lblAlgn val="ctr"/>
        <c:lblOffset val="100"/>
        <c:noMultiLvlLbl val="0"/>
      </c:catAx>
      <c:valAx>
        <c:axId val="54181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Matriuclado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181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'1.1.16. Infantil 1º ciclo'!$C$12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1º ciclo'!$B$13:$B$16</c15:sqref>
                  </c15:fullRef>
                </c:ext>
              </c:extLst>
              <c:f>'1.1.16. Infantil 1º ciclo'!$B$13:$B$15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1º ciclo'!$C$13:$C$16</c15:sqref>
                  </c15:fullRef>
                </c:ext>
              </c:extLst>
              <c:f>'1.1.16. Infantil 1º ciclo'!$C$13:$C$15</c:f>
              <c:numCache>
                <c:formatCode>#,##0</c:formatCode>
                <c:ptCount val="3"/>
                <c:pt idx="0">
                  <c:v>282</c:v>
                </c:pt>
                <c:pt idx="1">
                  <c:v>1406</c:v>
                </c:pt>
                <c:pt idx="2">
                  <c:v>2400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00BE-4DB8-A79D-4BEBFD0007F8}"/>
            </c:ext>
          </c:extLst>
        </c:ser>
        <c:ser>
          <c:idx val="1"/>
          <c:order val="1"/>
          <c:tx>
            <c:strRef>
              <c:f>'1.1.16. Infantil 1º ciclo'!$D$12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1.73410404624277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C2C-411E-9CC8-2278257A9C78}"/>
                </c:ext>
              </c:extLst>
            </c:dLbl>
            <c:dLbl>
              <c:idx val="2"/>
              <c:layout>
                <c:manualLayout>
                  <c:x val="1.9267822736030688E-2"/>
                  <c:y val="-3.88726919339164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C2C-411E-9CC8-2278257A9C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1º ciclo'!$B$13:$B$16</c15:sqref>
                  </c15:fullRef>
                </c:ext>
              </c:extLst>
              <c:f>'1.1.16. Infantil 1º ciclo'!$B$13:$B$15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1º ciclo'!$D$13:$D$16</c15:sqref>
                  </c15:fullRef>
                </c:ext>
              </c:extLst>
              <c:f>'1.1.16. Infantil 1º ciclo'!$D$13:$D$15</c:f>
              <c:numCache>
                <c:formatCode>#,##0</c:formatCode>
                <c:ptCount val="3"/>
                <c:pt idx="0">
                  <c:v>354</c:v>
                </c:pt>
                <c:pt idx="1">
                  <c:v>1335</c:v>
                </c:pt>
                <c:pt idx="2">
                  <c:v>2328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00BE-4DB8-A79D-4BEBFD0007F8}"/>
            </c:ext>
          </c:extLst>
        </c:ser>
        <c:ser>
          <c:idx val="2"/>
          <c:order val="2"/>
          <c:tx>
            <c:strRef>
              <c:f>'1.1.16. Infantil 1º ciclo'!$E$12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1º ciclo'!$B$13:$B$16</c15:sqref>
                  </c15:fullRef>
                </c:ext>
              </c:extLst>
              <c:f>'1.1.16. Infantil 1º ciclo'!$B$13:$B$15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1º ciclo'!$E$13:$E$16</c15:sqref>
                  </c15:fullRef>
                </c:ext>
              </c:extLst>
              <c:f>'1.1.16. Infantil 1º ciclo'!$E$13:$E$15</c:f>
              <c:numCache>
                <c:formatCode>#,##0</c:formatCode>
                <c:ptCount val="3"/>
                <c:pt idx="0">
                  <c:v>108</c:v>
                </c:pt>
                <c:pt idx="1">
                  <c:v>472</c:v>
                </c:pt>
                <c:pt idx="2">
                  <c:v>753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00BE-4DB8-A79D-4BEBFD0007F8}"/>
            </c:ext>
          </c:extLst>
        </c:ser>
        <c:ser>
          <c:idx val="3"/>
          <c:order val="3"/>
          <c:tx>
            <c:strRef>
              <c:f>'1.1.16. Infantil 1º ciclo'!$F$12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1º ciclo'!$B$13:$B$16</c15:sqref>
                  </c15:fullRef>
                </c:ext>
              </c:extLst>
              <c:f>'1.1.16. Infantil 1º ciclo'!$B$13:$B$15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1º ciclo'!$F$13:$F$16</c15:sqref>
                  </c15:fullRef>
                </c:ext>
              </c:extLst>
              <c:f>'1.1.16. Infantil 1º ciclo'!$F$13:$F$15</c:f>
              <c:numCache>
                <c:formatCode>#,##0</c:formatCode>
                <c:ptCount val="3"/>
                <c:pt idx="0">
                  <c:v>271</c:v>
                </c:pt>
                <c:pt idx="1">
                  <c:v>828</c:v>
                </c:pt>
                <c:pt idx="2">
                  <c:v>1230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00BE-4DB8-A79D-4BEBFD0007F8}"/>
            </c:ext>
          </c:extLst>
        </c:ser>
        <c:ser>
          <c:idx val="4"/>
          <c:order val="4"/>
          <c:tx>
            <c:strRef>
              <c:f>'1.1.16. Infantil 1º ciclo'!$G$12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1º ciclo'!$B$13:$B$16</c15:sqref>
                  </c15:fullRef>
                </c:ext>
              </c:extLst>
              <c:f>'1.1.16. Infantil 1º ciclo'!$B$13:$B$15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1º ciclo'!$G$13:$G$16</c15:sqref>
                  </c15:fullRef>
                </c:ext>
              </c:extLst>
              <c:f>'1.1.16. Infantil 1º ciclo'!$G$13:$G$15</c:f>
              <c:numCache>
                <c:formatCode>#,##0</c:formatCode>
                <c:ptCount val="3"/>
                <c:pt idx="0">
                  <c:v>550</c:v>
                </c:pt>
                <c:pt idx="1">
                  <c:v>2278</c:v>
                </c:pt>
                <c:pt idx="2">
                  <c:v>3627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00BE-4DB8-A79D-4BEBFD000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5800616"/>
        <c:axId val="605804224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'1.1.16. Infantil 1º ciclo'!$H$12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'1.1.16. Infantil 1º ciclo'!$B$13:$B$16</c15:sqref>
                        </c15:fullRef>
                        <c15:formulaRef>
                          <c15:sqref>'1.1.16. Infantil 1º ciclo'!$B$13:$B$15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'1.1.16. Infantil 1º ciclo'!$H$13:$H$16</c15:sqref>
                        </c15:fullRef>
                        <c15:formulaRef>
                          <c15:sqref>'1.1.16. Infantil 1º ciclo'!$H$13:$H$15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1565</c:v>
                      </c:pt>
                      <c:pt idx="1">
                        <c:v>6319</c:v>
                      </c:pt>
                      <c:pt idx="2">
                        <c:v>10338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0BE-4DB8-A79D-4BEBFD0007F8}"/>
                  </c:ext>
                </c:extLst>
              </c15:ser>
            </c15:filteredBarSeries>
          </c:ext>
        </c:extLst>
      </c:bar3DChart>
      <c:catAx>
        <c:axId val="605800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5804224"/>
        <c:crosses val="autoZero"/>
        <c:auto val="1"/>
        <c:lblAlgn val="ctr"/>
        <c:lblOffset val="100"/>
        <c:noMultiLvlLbl val="0"/>
      </c:catAx>
      <c:valAx>
        <c:axId val="6058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580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'1.1.16. Infantil 2º ciclo'!$C$12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2º ciclo'!$B$13:$B$17</c15:sqref>
                  </c15:fullRef>
                </c:ext>
              </c:extLst>
              <c:f>'1.1.16. Infantil 2º ciclo'!$B$13:$B$15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2º ciclo'!$C$13:$C$17</c15:sqref>
                  </c15:fullRef>
                </c:ext>
              </c:extLst>
              <c:f>'1.1.16. Infantil 2º ciclo'!$C$13:$C$15</c:f>
              <c:numCache>
                <c:formatCode>#,##0</c:formatCode>
                <c:ptCount val="3"/>
                <c:pt idx="0">
                  <c:v>3346</c:v>
                </c:pt>
                <c:pt idx="1">
                  <c:v>3495</c:v>
                </c:pt>
                <c:pt idx="2">
                  <c:v>3514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33A4-414A-8389-F0184902070D}"/>
            </c:ext>
          </c:extLst>
        </c:ser>
        <c:ser>
          <c:idx val="1"/>
          <c:order val="1"/>
          <c:tx>
            <c:strRef>
              <c:f>'1.1.16. Infantil 2º ciclo'!$D$12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2º ciclo'!$B$13:$B$17</c15:sqref>
                  </c15:fullRef>
                </c:ext>
              </c:extLst>
              <c:f>'1.1.16. Infantil 2º ciclo'!$B$13:$B$15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2º ciclo'!$D$13:$D$17</c15:sqref>
                  </c15:fullRef>
                </c:ext>
              </c:extLst>
              <c:f>'1.1.16. Infantil 2º ciclo'!$D$13:$D$15</c:f>
              <c:numCache>
                <c:formatCode>#,##0</c:formatCode>
                <c:ptCount val="3"/>
                <c:pt idx="0">
                  <c:v>4246</c:v>
                </c:pt>
                <c:pt idx="1">
                  <c:v>4220</c:v>
                </c:pt>
                <c:pt idx="2">
                  <c:v>4511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33A4-414A-8389-F0184902070D}"/>
            </c:ext>
          </c:extLst>
        </c:ser>
        <c:ser>
          <c:idx val="2"/>
          <c:order val="2"/>
          <c:tx>
            <c:strRef>
              <c:f>'1.1.16. Infantil 2º ciclo'!$E$12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2º ciclo'!$B$13:$B$17</c15:sqref>
                  </c15:fullRef>
                </c:ext>
              </c:extLst>
              <c:f>'1.1.16. Infantil 2º ciclo'!$B$13:$B$15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2º ciclo'!$E$13:$E$17</c15:sqref>
                  </c15:fullRef>
                </c:ext>
              </c:extLst>
              <c:f>'1.1.16. Infantil 2º ciclo'!$E$13:$E$15</c:f>
              <c:numCache>
                <c:formatCode>#,##0</c:formatCode>
                <c:ptCount val="3"/>
                <c:pt idx="0">
                  <c:v>1524</c:v>
                </c:pt>
                <c:pt idx="1">
                  <c:v>1584</c:v>
                </c:pt>
                <c:pt idx="2">
                  <c:v>1553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33A4-414A-8389-F0184902070D}"/>
            </c:ext>
          </c:extLst>
        </c:ser>
        <c:ser>
          <c:idx val="3"/>
          <c:order val="3"/>
          <c:tx>
            <c:strRef>
              <c:f>'1.1.16. Infantil 2º ciclo'!$F$12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2º ciclo'!$B$13:$B$17</c15:sqref>
                  </c15:fullRef>
                </c:ext>
              </c:extLst>
              <c:f>'1.1.16. Infantil 2º ciclo'!$B$13:$B$15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2º ciclo'!$F$13:$F$17</c15:sqref>
                  </c15:fullRef>
                </c:ext>
              </c:extLst>
              <c:f>'1.1.16. Infantil 2º ciclo'!$F$13:$F$15</c:f>
              <c:numCache>
                <c:formatCode>#,##0</c:formatCode>
                <c:ptCount val="3"/>
                <c:pt idx="0">
                  <c:v>2470</c:v>
                </c:pt>
                <c:pt idx="1">
                  <c:v>2458</c:v>
                </c:pt>
                <c:pt idx="2">
                  <c:v>2576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33A4-414A-8389-F0184902070D}"/>
            </c:ext>
          </c:extLst>
        </c:ser>
        <c:ser>
          <c:idx val="4"/>
          <c:order val="4"/>
          <c:tx>
            <c:strRef>
              <c:f>'1.1.16. Infantil 2º ciclo'!$G$12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'1.1.16. Infantil 2º ciclo'!$B$13:$B$17</c15:sqref>
                  </c15:fullRef>
                </c:ext>
              </c:extLst>
              <c:f>'1.1.16. Infantil 2º ciclo'!$B$13:$B$15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'1.1.16. Infantil 2º ciclo'!$G$13:$G$17</c15:sqref>
                  </c15:fullRef>
                </c:ext>
              </c:extLst>
              <c:f>'1.1.16. Infantil 2º ciclo'!$G$13:$G$15</c:f>
              <c:numCache>
                <c:formatCode>#,##0</c:formatCode>
                <c:ptCount val="3"/>
                <c:pt idx="0">
                  <c:v>6847</c:v>
                </c:pt>
                <c:pt idx="1">
                  <c:v>6984</c:v>
                </c:pt>
                <c:pt idx="2">
                  <c:v>7092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33A4-414A-8389-F018490207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2602592"/>
        <c:axId val="39260685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'1.1.16. Infantil 2º ciclo'!$H$12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'1.1.16. Infantil 2º ciclo'!$B$13:$B$17</c15:sqref>
                        </c15:fullRef>
                        <c15:formulaRef>
                          <c15:sqref>'1.1.16. Infantil 2º ciclo'!$B$13:$B$15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'1.1.16. Infantil 2º ciclo'!$H$13:$H$17</c15:sqref>
                        </c15:fullRef>
                        <c15:formulaRef>
                          <c15:sqref>'1.1.16. Infantil 2º ciclo'!$H$13:$H$15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18433</c:v>
                      </c:pt>
                      <c:pt idx="1">
                        <c:v>18741</c:v>
                      </c:pt>
                      <c:pt idx="2">
                        <c:v>19246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3A4-414A-8389-F0184902070D}"/>
                  </c:ext>
                </c:extLst>
              </c15:ser>
            </c15:filteredBarSeries>
          </c:ext>
        </c:extLst>
      </c:bar3DChart>
      <c:catAx>
        <c:axId val="392602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606856"/>
        <c:crosses val="autoZero"/>
        <c:auto val="1"/>
        <c:lblAlgn val="ctr"/>
        <c:lblOffset val="100"/>
        <c:noMultiLvlLbl val="0"/>
      </c:catAx>
      <c:valAx>
        <c:axId val="39260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6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'1.1.17. Primaria'!$C$12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'1.1.17. Primaria'!$B$13:$B$18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f>'1.1.17. Primaria'!$C$13:$C$18</c:f>
              <c:numCache>
                <c:formatCode>#,##0</c:formatCode>
                <c:ptCount val="6"/>
                <c:pt idx="0">
                  <c:v>3748</c:v>
                </c:pt>
                <c:pt idx="1">
                  <c:v>3926</c:v>
                </c:pt>
                <c:pt idx="2">
                  <c:v>3927</c:v>
                </c:pt>
                <c:pt idx="3">
                  <c:v>4084</c:v>
                </c:pt>
                <c:pt idx="4">
                  <c:v>4046</c:v>
                </c:pt>
                <c:pt idx="5">
                  <c:v>4050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177-4173-859A-56AC52D1679D}"/>
            </c:ext>
          </c:extLst>
        </c:ser>
        <c:ser>
          <c:idx val="1"/>
          <c:order val="1"/>
          <c:tx>
            <c:strRef>
              <c:f>'1.1.17. Primaria'!$D$12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'1.1.17. Primaria'!$B$13:$B$18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f>'1.1.17. Primaria'!$D$13:$D$18</c:f>
              <c:numCache>
                <c:formatCode>#,##0</c:formatCode>
                <c:ptCount val="6"/>
                <c:pt idx="0">
                  <c:v>4937</c:v>
                </c:pt>
                <c:pt idx="1">
                  <c:v>4952</c:v>
                </c:pt>
                <c:pt idx="2">
                  <c:v>5051</c:v>
                </c:pt>
                <c:pt idx="3">
                  <c:v>5161</c:v>
                </c:pt>
                <c:pt idx="4">
                  <c:v>5249</c:v>
                </c:pt>
                <c:pt idx="5">
                  <c:v>5247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5177-4173-859A-56AC52D1679D}"/>
            </c:ext>
          </c:extLst>
        </c:ser>
        <c:ser>
          <c:idx val="2"/>
          <c:order val="2"/>
          <c:tx>
            <c:strRef>
              <c:f>'1.1.17. Primaria'!$E$12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'1.1.17. Primaria'!$B$13:$B$18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f>'1.1.17. Primaria'!$E$13:$E$18</c:f>
              <c:numCache>
                <c:formatCode>#,##0</c:formatCode>
                <c:ptCount val="6"/>
                <c:pt idx="0">
                  <c:v>1732</c:v>
                </c:pt>
                <c:pt idx="1">
                  <c:v>1814</c:v>
                </c:pt>
                <c:pt idx="2">
                  <c:v>1747</c:v>
                </c:pt>
                <c:pt idx="3">
                  <c:v>1797</c:v>
                </c:pt>
                <c:pt idx="4">
                  <c:v>1817</c:v>
                </c:pt>
                <c:pt idx="5">
                  <c:v>1853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5177-4173-859A-56AC52D1679D}"/>
            </c:ext>
          </c:extLst>
        </c:ser>
        <c:ser>
          <c:idx val="3"/>
          <c:order val="3"/>
          <c:tx>
            <c:strRef>
              <c:f>'1.1.17. Primaria'!$F$12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'1.1.17. Primaria'!$B$13:$B$18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f>'1.1.17. Primaria'!$F$13:$F$18</c:f>
              <c:numCache>
                <c:formatCode>#,##0</c:formatCode>
                <c:ptCount val="6"/>
                <c:pt idx="0">
                  <c:v>2808</c:v>
                </c:pt>
                <c:pt idx="1">
                  <c:v>2802</c:v>
                </c:pt>
                <c:pt idx="2">
                  <c:v>2937</c:v>
                </c:pt>
                <c:pt idx="3">
                  <c:v>3073</c:v>
                </c:pt>
                <c:pt idx="4">
                  <c:v>3053</c:v>
                </c:pt>
                <c:pt idx="5">
                  <c:v>2957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5177-4173-859A-56AC52D1679D}"/>
            </c:ext>
          </c:extLst>
        </c:ser>
        <c:ser>
          <c:idx val="4"/>
          <c:order val="4"/>
          <c:tx>
            <c:strRef>
              <c:f>'1.1.17. Primaria'!$G$12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'1.1.17. Primaria'!$B$13:$B$18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f>'1.1.17. Primaria'!$G$13:$G$18</c:f>
              <c:numCache>
                <c:formatCode>#,##0</c:formatCode>
                <c:ptCount val="6"/>
                <c:pt idx="0">
                  <c:v>7791</c:v>
                </c:pt>
                <c:pt idx="1">
                  <c:v>7940</c:v>
                </c:pt>
                <c:pt idx="2">
                  <c:v>8045</c:v>
                </c:pt>
                <c:pt idx="3">
                  <c:v>8105</c:v>
                </c:pt>
                <c:pt idx="4">
                  <c:v>8453</c:v>
                </c:pt>
                <c:pt idx="5">
                  <c:v>8197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5177-4173-859A-56AC52D167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98040560"/>
        <c:axId val="59803596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'1.1.17. Primaria'!$H$12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'1.1.17. Primaria'!$B$13:$B$18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'1.1.17. Primaria'!$H$13:$H$18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21016</c:v>
                      </c:pt>
                      <c:pt idx="1">
                        <c:v>21434</c:v>
                      </c:pt>
                      <c:pt idx="2">
                        <c:v>21707</c:v>
                      </c:pt>
                      <c:pt idx="3">
                        <c:v>22220</c:v>
                      </c:pt>
                      <c:pt idx="4">
                        <c:v>22618</c:v>
                      </c:pt>
                      <c:pt idx="5">
                        <c:v>22304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177-4173-859A-56AC52D1679D}"/>
                  </c:ext>
                </c:extLst>
              </c15:ser>
            </c15:filteredBarSeries>
          </c:ext>
        </c:extLst>
      </c:bar3DChart>
      <c:catAx>
        <c:axId val="59804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Curso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8035968"/>
        <c:crosses val="autoZero"/>
        <c:auto val="1"/>
        <c:lblAlgn val="ctr"/>
        <c:lblOffset val="100"/>
        <c:noMultiLvlLbl val="0"/>
      </c:catAx>
      <c:valAx>
        <c:axId val="59803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</a:t>
                </a:r>
                <a:r>
                  <a:rPr lang="es-ES" baseline="0"/>
                  <a:t> Matriculado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80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'1.1.18. E.S.O.'!$C$12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'1.1.18. E.S.O.'!$B$13:$B$16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'1.1.18. E.S.O.'!$C$13:$C$16</c:f>
              <c:numCache>
                <c:formatCode>#,##0</c:formatCode>
                <c:ptCount val="4"/>
                <c:pt idx="0">
                  <c:v>4444</c:v>
                </c:pt>
                <c:pt idx="1">
                  <c:v>4188</c:v>
                </c:pt>
                <c:pt idx="2">
                  <c:v>3942</c:v>
                </c:pt>
                <c:pt idx="3">
                  <c:v>3703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BABD-450F-9A16-E2ABB3CEEEAF}"/>
            </c:ext>
          </c:extLst>
        </c:ser>
        <c:ser>
          <c:idx val="1"/>
          <c:order val="1"/>
          <c:tx>
            <c:strRef>
              <c:f>'1.1.18. E.S.O.'!$D$12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'1.1.18. E.S.O.'!$B$13:$B$16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'1.1.18. E.S.O.'!$D$13:$D$16</c:f>
              <c:numCache>
                <c:formatCode>#,##0</c:formatCode>
                <c:ptCount val="4"/>
                <c:pt idx="0">
                  <c:v>5595</c:v>
                </c:pt>
                <c:pt idx="1">
                  <c:v>5515</c:v>
                </c:pt>
                <c:pt idx="2">
                  <c:v>4973</c:v>
                </c:pt>
                <c:pt idx="3">
                  <c:v>4450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BD-450F-9A16-E2ABB3CEEEAF}"/>
            </c:ext>
          </c:extLst>
        </c:ser>
        <c:ser>
          <c:idx val="2"/>
          <c:order val="2"/>
          <c:tx>
            <c:strRef>
              <c:f>'1.1.18. E.S.O.'!$E$12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'1.1.18. E.S.O.'!$B$13:$B$16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'1.1.18. E.S.O.'!$E$13:$E$16</c:f>
              <c:numCache>
                <c:formatCode>#,##0</c:formatCode>
                <c:ptCount val="4"/>
                <c:pt idx="0">
                  <c:v>2041</c:v>
                </c:pt>
                <c:pt idx="1">
                  <c:v>2000</c:v>
                </c:pt>
                <c:pt idx="2">
                  <c:v>1842</c:v>
                </c:pt>
                <c:pt idx="3">
                  <c:v>1653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BABD-450F-9A16-E2ABB3CEEEAF}"/>
            </c:ext>
          </c:extLst>
        </c:ser>
        <c:ser>
          <c:idx val="3"/>
          <c:order val="3"/>
          <c:tx>
            <c:strRef>
              <c:f>'1.1.18. E.S.O.'!$F$12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'1.1.18. E.S.O.'!$B$13:$B$16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'1.1.18. E.S.O.'!$F$13:$F$16</c:f>
              <c:numCache>
                <c:formatCode>#,##0</c:formatCode>
                <c:ptCount val="4"/>
                <c:pt idx="0">
                  <c:v>3248</c:v>
                </c:pt>
                <c:pt idx="1">
                  <c:v>3005</c:v>
                </c:pt>
                <c:pt idx="2">
                  <c:v>2879</c:v>
                </c:pt>
                <c:pt idx="3">
                  <c:v>2618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BD-450F-9A16-E2ABB3CEEEAF}"/>
            </c:ext>
          </c:extLst>
        </c:ser>
        <c:ser>
          <c:idx val="4"/>
          <c:order val="4"/>
          <c:tx>
            <c:strRef>
              <c:f>'1.1.18. E.S.O.'!$G$12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'1.1.18. E.S.O.'!$B$13:$B$16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f>'1.1.18. E.S.O.'!$G$13:$G$16</c:f>
              <c:numCache>
                <c:formatCode>#,##0</c:formatCode>
                <c:ptCount val="4"/>
                <c:pt idx="0">
                  <c:v>8703</c:v>
                </c:pt>
                <c:pt idx="1">
                  <c:v>8513</c:v>
                </c:pt>
                <c:pt idx="2">
                  <c:v>7556</c:v>
                </c:pt>
                <c:pt idx="3">
                  <c:v>6781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BABD-450F-9A16-E2ABB3CEEE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2791056"/>
        <c:axId val="662791384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'1.1.18. E.S.O.'!$H$12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'1.1.18. E.S.O.'!$B$13:$B$16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'1.1.18. E.S.O.'!$H$13:$H$16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24031</c:v>
                      </c:pt>
                      <c:pt idx="1">
                        <c:v>23221</c:v>
                      </c:pt>
                      <c:pt idx="2">
                        <c:v>21192</c:v>
                      </c:pt>
                      <c:pt idx="3">
                        <c:v>19205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ABD-450F-9A16-E2ABB3CEEEAF}"/>
                  </c:ext>
                </c:extLst>
              </c15:ser>
            </c15:filteredBarSeries>
          </c:ext>
        </c:extLst>
      </c:bar3DChart>
      <c:catAx>
        <c:axId val="66279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Curso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2791384"/>
        <c:crosses val="autoZero"/>
        <c:auto val="1"/>
        <c:lblAlgn val="ctr"/>
        <c:lblOffset val="100"/>
        <c:noMultiLvlLbl val="0"/>
      </c:catAx>
      <c:valAx>
        <c:axId val="66279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279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2 Bachillerato'!$B$2</c:f>
              <c:strCache>
                <c:ptCount val="1"/>
                <c:pt idx="0">
                  <c:v>Bachillerato (diurno)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Bachillerato'!$A$3:$A$7</c15:sqref>
                  </c15:fullRef>
                </c:ext>
              </c:extLst>
              <c:f>'Borrador 2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Bachillerato'!$B$3:$B$7</c15:sqref>
                  </c15:fullRef>
                </c:ext>
              </c:extLst>
              <c:f>'Borrador 2 Bachillerato'!$B$3:$B$6</c:f>
              <c:numCache>
                <c:formatCode>#,##0</c:formatCode>
                <c:ptCount val="4"/>
                <c:pt idx="0">
                  <c:v>1405</c:v>
                </c:pt>
                <c:pt idx="1">
                  <c:v>13400</c:v>
                </c:pt>
                <c:pt idx="2">
                  <c:v>4954</c:v>
                </c:pt>
                <c:pt idx="3">
                  <c:v>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1-4B15-9B60-63DE7120D199}"/>
            </c:ext>
          </c:extLst>
        </c:ser>
        <c:ser>
          <c:idx val="1"/>
          <c:order val="1"/>
          <c:tx>
            <c:strRef>
              <c:f>'Borrador 2 Bachillerato'!$C$2</c:f>
              <c:strCache>
                <c:ptCount val="1"/>
                <c:pt idx="0">
                  <c:v>Bachillerato (nocturno)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B2-4334-95E9-7C460A8F12B0}"/>
                </c:ext>
              </c:extLst>
            </c:dLbl>
            <c:dLbl>
              <c:idx val="3"/>
              <c:layout>
                <c:manualLayout>
                  <c:x val="5.997001499250228E-3"/>
                  <c:y val="-2.9818956336528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B2-4334-95E9-7C460A8F1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Bachillerato'!$A$3:$A$7</c15:sqref>
                  </c15:fullRef>
                </c:ext>
              </c:extLst>
              <c:f>'Borrador 2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Bachillerato'!$C$3:$C$7</c15:sqref>
                  </c15:fullRef>
                </c:ext>
              </c:extLst>
              <c:f>'Borrador 2 Bachillerato'!$C$3:$C$6</c:f>
              <c:numCache>
                <c:formatCode>#,##0</c:formatCode>
                <c:ptCount val="4"/>
                <c:pt idx="1">
                  <c:v>311</c:v>
                </c:pt>
                <c:pt idx="2">
                  <c:v>4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1-4B15-9B60-63DE7120D199}"/>
            </c:ext>
          </c:extLst>
        </c:ser>
        <c:ser>
          <c:idx val="2"/>
          <c:order val="2"/>
          <c:tx>
            <c:strRef>
              <c:f>'Borrador 2 Bachillerato'!$D$2</c:f>
              <c:strCache>
                <c:ptCount val="1"/>
                <c:pt idx="0">
                  <c:v>Bachillerato a Distancia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994002998500749E-2"/>
                  <c:y val="-2.1299254526091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B2-4334-95E9-7C460A8F12B0}"/>
                </c:ext>
              </c:extLst>
            </c:dLbl>
            <c:dLbl>
              <c:idx val="3"/>
              <c:layout>
                <c:manualLayout>
                  <c:x val="1.9990004997501396E-2"/>
                  <c:y val="-1.7039403620873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B2-4334-95E9-7C460A8F1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Bachillerato'!$A$3:$A$7</c15:sqref>
                  </c15:fullRef>
                </c:ext>
              </c:extLst>
              <c:f>'Borrador 2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Bachillerato'!$D$3:$D$7</c15:sqref>
                  </c15:fullRef>
                </c:ext>
              </c:extLst>
              <c:f>'Borrador 2 Bachillerato'!$D$3:$D$6</c:f>
              <c:numCache>
                <c:formatCode>#,##0</c:formatCode>
                <c:ptCount val="4"/>
                <c:pt idx="1">
                  <c:v>288</c:v>
                </c:pt>
                <c:pt idx="3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81-4B15-9B60-63DE7120D1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9220176"/>
        <c:axId val="549220832"/>
      </c:barChart>
      <c:catAx>
        <c:axId val="54922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Modalidad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9220832"/>
        <c:crosses val="autoZero"/>
        <c:auto val="1"/>
        <c:lblAlgn val="ctr"/>
        <c:lblOffset val="100"/>
        <c:noMultiLvlLbl val="0"/>
      </c:catAx>
      <c:valAx>
        <c:axId val="5492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Matriuclado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922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2 CFGM'!$A$3</c:f>
              <c:strCache>
                <c:ptCount val="1"/>
                <c:pt idx="0">
                  <c:v>1º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CFGM'!$B$2:$G$2</c15:sqref>
                  </c15:fullRef>
                </c:ext>
              </c:extLst>
              <c:f>'Borrador 2 CFGM'!$G$2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CFGM'!$B$3:$G$3</c15:sqref>
                  </c15:fullRef>
                </c:ext>
              </c:extLst>
              <c:f>'Borrador 2 CFGM'!$G$3</c:f>
              <c:numCache>
                <c:formatCode>#,##0</c:formatCode>
                <c:ptCount val="1"/>
                <c:pt idx="0">
                  <c:v>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B-4824-8F64-C7550E6DDF8A}"/>
            </c:ext>
          </c:extLst>
        </c:ser>
        <c:ser>
          <c:idx val="1"/>
          <c:order val="1"/>
          <c:tx>
            <c:strRef>
              <c:f>'Borrador 2 CFGM'!$A$4</c:f>
              <c:strCache>
                <c:ptCount val="1"/>
                <c:pt idx="0">
                  <c:v>2º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CFGM'!$B$2:$G$2</c15:sqref>
                  </c15:fullRef>
                </c:ext>
              </c:extLst>
              <c:f>'Borrador 2 CFGM'!$G$2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CFGM'!$B$4:$G$4</c15:sqref>
                  </c15:fullRef>
                </c:ext>
              </c:extLst>
              <c:f>'Borrador 2 CFGM'!$G$4</c:f>
              <c:numCache>
                <c:formatCode>#,##0</c:formatCode>
                <c:ptCount val="1"/>
                <c:pt idx="0">
                  <c:v>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B-4824-8F64-C7550E6DDF8A}"/>
            </c:ext>
          </c:extLst>
        </c:ser>
        <c:ser>
          <c:idx val="2"/>
          <c:order val="2"/>
          <c:tx>
            <c:strRef>
              <c:f>'Borrador 2 CFGM'!$A$5</c:f>
              <c:strCache>
                <c:ptCount val="1"/>
                <c:pt idx="0">
                  <c:v>2º sólo FCT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CFGM'!$B$2:$G$2</c15:sqref>
                  </c15:fullRef>
                </c:ext>
              </c:extLst>
              <c:f>'Borrador 2 CFGM'!$G$2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CFGM'!$B$5:$G$5</c15:sqref>
                  </c15:fullRef>
                </c:ext>
              </c:extLst>
              <c:f>'Borrador 2 CFGM'!$G$5</c:f>
              <c:numCache>
                <c:formatCode>#,##0</c:formatCode>
                <c:ptCount val="1"/>
                <c:pt idx="0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B-4824-8F64-C7550E6DDF8A}"/>
            </c:ext>
          </c:extLst>
        </c:ser>
        <c:ser>
          <c:idx val="3"/>
          <c:order val="3"/>
          <c:tx>
            <c:strRef>
              <c:f>'Borrador 2 CFGM'!$A$6</c:f>
              <c:strCache>
                <c:ptCount val="1"/>
                <c:pt idx="0">
                  <c:v>Curso 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CFGM'!$B$2:$G$2</c15:sqref>
                  </c15:fullRef>
                </c:ext>
              </c:extLst>
              <c:f>'Borrador 2 CFGM'!$G$2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CFGM'!$B$6:$G$6</c15:sqref>
                  </c15:fullRef>
                </c:ext>
              </c:extLst>
              <c:f>'Borrador 2 CFGM'!$G$6</c:f>
              <c:numCache>
                <c:formatCode>#,##0</c:formatCode>
                <c:ptCount val="1"/>
                <c:pt idx="0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2B-4824-8F64-C7550E6DDF8A}"/>
            </c:ext>
          </c:extLst>
        </c:ser>
        <c:ser>
          <c:idx val="4"/>
          <c:order val="4"/>
          <c:tx>
            <c:strRef>
              <c:f>'Borrador 2 CFGM'!$A$7</c:f>
              <c:strCache>
                <c:ptCount val="1"/>
                <c:pt idx="0">
                  <c:v>Curso parcial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CFGM'!$B$2:$G$2</c15:sqref>
                  </c15:fullRef>
                </c:ext>
              </c:extLst>
              <c:f>'Borrador 2 CFGM'!$G$2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CFGM'!$B$7:$G$7</c15:sqref>
                  </c15:fullRef>
                </c:ext>
              </c:extLst>
              <c:f>'Borrador 2 CFGM'!$G$7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2B-4824-8F64-C7550E6DDF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0694656"/>
        <c:axId val="55069039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'Borrador 2 CFGM'!$A$8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'Borrador 2 CFGM'!$B$2:$G$2</c15:sqref>
                        </c15:fullRef>
                        <c15:formulaRef>
                          <c15:sqref>'Borrador 2 CFGM'!$G$2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'Borrador 2 CFGM'!$B$8:$G$8</c15:sqref>
                        </c15:fullRef>
                        <c15:formulaRef>
                          <c15:sqref>'Borrador 2 CFGM'!$G$8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16518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52B-4824-8F64-C7550E6DDF8A}"/>
                  </c:ext>
                </c:extLst>
              </c15:ser>
            </c15:filteredBarSeries>
          </c:ext>
        </c:extLst>
      </c:barChart>
      <c:catAx>
        <c:axId val="55069465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2018-2019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550690392"/>
        <c:crosses val="autoZero"/>
        <c:auto val="1"/>
        <c:lblAlgn val="ctr"/>
        <c:lblOffset val="100"/>
        <c:noMultiLvlLbl val="0"/>
      </c:catAx>
      <c:valAx>
        <c:axId val="55069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2 CFGS'!$A$3</c:f>
              <c:strCache>
                <c:ptCount val="1"/>
                <c:pt idx="0">
                  <c:v>1º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CFGS'!$B$2:$G$2</c15:sqref>
                  </c15:fullRef>
                </c:ext>
              </c:extLst>
              <c:f>'Borrador 2 CFGS'!$G$2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CFGS'!$B$3:$G$3</c15:sqref>
                  </c15:fullRef>
                </c:ext>
              </c:extLst>
              <c:f>'Borrador 2 CFGS'!$G$3</c:f>
              <c:numCache>
                <c:formatCode>#,##0</c:formatCode>
                <c:ptCount val="1"/>
                <c:pt idx="0">
                  <c:v>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D-447D-BF32-1587E4187BB3}"/>
            </c:ext>
          </c:extLst>
        </c:ser>
        <c:ser>
          <c:idx val="1"/>
          <c:order val="1"/>
          <c:tx>
            <c:strRef>
              <c:f>'Borrador 2 CFGS'!$A$4</c:f>
              <c:strCache>
                <c:ptCount val="1"/>
                <c:pt idx="0">
                  <c:v>2º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CFGS'!$B$2:$G$2</c15:sqref>
                  </c15:fullRef>
                </c:ext>
              </c:extLst>
              <c:f>'Borrador 2 CFGS'!$G$2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CFGS'!$B$4:$G$4</c15:sqref>
                  </c15:fullRef>
                </c:ext>
              </c:extLst>
              <c:f>'Borrador 2 CFGS'!$G$4</c:f>
              <c:numCache>
                <c:formatCode>#,##0</c:formatCode>
                <c:ptCount val="1"/>
                <c:pt idx="0">
                  <c:v>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D-447D-BF32-1587E4187BB3}"/>
            </c:ext>
          </c:extLst>
        </c:ser>
        <c:ser>
          <c:idx val="2"/>
          <c:order val="2"/>
          <c:tx>
            <c:strRef>
              <c:f>'Borrador 2 CFGS'!$A$5</c:f>
              <c:strCache>
                <c:ptCount val="1"/>
                <c:pt idx="0">
                  <c:v>2º sólo FCT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CFGS'!$B$2:$G$2</c15:sqref>
                  </c15:fullRef>
                </c:ext>
              </c:extLst>
              <c:f>'Borrador 2 CFGS'!$G$2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CFGS'!$B$5:$G$5</c15:sqref>
                  </c15:fullRef>
                </c:ext>
              </c:extLst>
              <c:f>'Borrador 2 CFGS'!$G$5</c:f>
              <c:numCache>
                <c:formatCode>#,##0</c:formatCode>
                <c:ptCount val="1"/>
                <c:pt idx="0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D-447D-BF32-1587E4187BB3}"/>
            </c:ext>
          </c:extLst>
        </c:ser>
        <c:ser>
          <c:idx val="3"/>
          <c:order val="3"/>
          <c:tx>
            <c:strRef>
              <c:f>'Borrador 2 CFGS'!$A$6</c:f>
              <c:strCache>
                <c:ptCount val="1"/>
                <c:pt idx="0">
                  <c:v>Curso 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CFGS'!$B$2:$G$2</c15:sqref>
                  </c15:fullRef>
                </c:ext>
              </c:extLst>
              <c:f>'Borrador 2 CFGS'!$G$2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CFGS'!$B$6:$G$6</c15:sqref>
                  </c15:fullRef>
                </c:ext>
              </c:extLst>
              <c:f>'Borrador 2 CFGS'!$G$6</c:f>
              <c:numCache>
                <c:formatCode>#,##0</c:formatCode>
                <c:ptCount val="1"/>
                <c:pt idx="0">
                  <c:v>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D-447D-BF32-1587E4187BB3}"/>
            </c:ext>
          </c:extLst>
        </c:ser>
        <c:ser>
          <c:idx val="4"/>
          <c:order val="4"/>
          <c:tx>
            <c:strRef>
              <c:f>'Borrador 2 CFGS'!$A$7</c:f>
              <c:strCache>
                <c:ptCount val="1"/>
                <c:pt idx="0">
                  <c:v>Curso parcial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2 CFGS'!$B$2:$G$2</c15:sqref>
                  </c15:fullRef>
                </c:ext>
              </c:extLst>
              <c:f>'Borrador 2 CFGS'!$G$2</c:f>
              <c:strCache>
                <c:ptCount val="1"/>
                <c:pt idx="0">
                  <c:v>Castilla-La Mancha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2 CFGS'!$B$7:$G$7</c15:sqref>
                  </c15:fullRef>
                </c:ext>
              </c:extLst>
              <c:f>'Borrador 2 CFGS'!$G$7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D-447D-BF32-1587E4187B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59997240"/>
        <c:axId val="66000150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'Borrador 2 CFGS'!$A$8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'Borrador 2 CFGS'!$B$2:$G$2</c15:sqref>
                        </c15:fullRef>
                        <c15:formulaRef>
                          <c15:sqref>'Borrador 2 CFGS'!$G$2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'Borrador 2 CFGS'!$B$8:$G$8</c15:sqref>
                        </c15:fullRef>
                        <c15:formulaRef>
                          <c15:sqref>'Borrador 2 CFGS'!$G$8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16709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EDD-447D-BF32-1587E4187BB3}"/>
                  </c:ext>
                </c:extLst>
              </c15:ser>
            </c15:filteredBarSeries>
          </c:ext>
        </c:extLst>
      </c:barChart>
      <c:catAx>
        <c:axId val="659997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2018-2019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660001504"/>
        <c:crosses val="autoZero"/>
        <c:auto val="1"/>
        <c:lblAlgn val="ctr"/>
        <c:lblOffset val="100"/>
        <c:noMultiLvlLbl val="0"/>
      </c:catAx>
      <c:valAx>
        <c:axId val="6600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999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6"/>
          <c:order val="6"/>
          <c:tx>
            <c:strRef>
              <c:f>'1.1.2.'!$I$11:$I$12</c:f>
              <c:strCache>
                <c:ptCount val="2"/>
                <c:pt idx="0">
                  <c:v>2018 - 2019</c:v>
                </c:pt>
                <c:pt idx="1">
                  <c:v>TOTAL CENTROS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'1.1.2.'!$B$13:$B$19</c15:sqref>
                  </c15:fullRef>
                </c:ext>
              </c:extLst>
              <c:f>'1.1.2.'!$B$14:$B$18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'1.1.2.'!$I$13:$I$19</c15:sqref>
                  </c15:fullRef>
                </c:ext>
              </c:extLst>
              <c:f>'1.1.2.'!$I$14:$I$18</c:f>
              <c:numCache>
                <c:formatCode>#,##0</c:formatCode>
                <c:ptCount val="5"/>
                <c:pt idx="0">
                  <c:v>74624</c:v>
                </c:pt>
                <c:pt idx="1">
                  <c:v>92370</c:v>
                </c:pt>
                <c:pt idx="2">
                  <c:v>32099</c:v>
                </c:pt>
                <c:pt idx="3">
                  <c:v>51374</c:v>
                </c:pt>
                <c:pt idx="4">
                  <c:v>138623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C3B-42F9-9DDE-14412BA1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33128"/>
        <c:axId val="3924334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'1.1.2.'!$C$11:$C$12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Públicos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'1.1.2.'!$C$13:$C$19</c15:sqref>
                        </c15:fullRef>
                        <c15:formulaRef>
                          <c15:sqref>'1.1.2.'!$C$14:$C$18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31486</c:v>
                      </c:pt>
                      <c:pt idx="1">
                        <c:v>38349</c:v>
                      </c:pt>
                      <c:pt idx="2">
                        <c:v>14466</c:v>
                      </c:pt>
                      <c:pt idx="3">
                        <c:v>21554</c:v>
                      </c:pt>
                      <c:pt idx="4">
                        <c:v>56509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C3B-42F9-9DDE-14412BA1FF0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'1.1.2.'!$D$11:$D$12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Públicos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'1.1.2.'!$D$13:$D$19</c15:sqref>
                        </c15:fullRef>
                        <c15:formulaRef>
                          <c15:sqref>'1.1.2.'!$D$14:$D$18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31038</c:v>
                      </c:pt>
                      <c:pt idx="1">
                        <c:v>37497</c:v>
                      </c:pt>
                      <c:pt idx="2">
                        <c:v>14450</c:v>
                      </c:pt>
                      <c:pt idx="3">
                        <c:v>20860</c:v>
                      </c:pt>
                      <c:pt idx="4">
                        <c:v>53775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C3B-42F9-9DDE-14412BA1FF0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'1.1.2.'!$E$11:$E$12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'1.1.2.'!$E$13:$E$19</c15:sqref>
                        </c15:fullRef>
                        <c15:formulaRef>
                          <c15:sqref>'1.1.2.'!$E$14:$E$18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62524</c:v>
                      </c:pt>
                      <c:pt idx="1">
                        <c:v>75846</c:v>
                      </c:pt>
                      <c:pt idx="2">
                        <c:v>28916</c:v>
                      </c:pt>
                      <c:pt idx="3">
                        <c:v>42414</c:v>
                      </c:pt>
                      <c:pt idx="4">
                        <c:v>110284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C3B-42F9-9DDE-14412BA1FF0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'1.1.2.'!$F$11:$F$12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Privados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'1.1.2.'!$F$13:$F$19</c15:sqref>
                        </c15:fullRef>
                        <c15:formulaRef>
                          <c15:sqref>'1.1.2.'!$F$14:$F$18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6179</c:v>
                      </c:pt>
                      <c:pt idx="1">
                        <c:v>8674</c:v>
                      </c:pt>
                      <c:pt idx="2">
                        <c:v>1620</c:v>
                      </c:pt>
                      <c:pt idx="3">
                        <c:v>4543</c:v>
                      </c:pt>
                      <c:pt idx="4">
                        <c:v>14510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C3B-42F9-9DDE-14412BA1FF0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'1.1.2.'!$G$11:$G$12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Privados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'1.1.2.'!$G$13:$G$19</c15:sqref>
                        </c15:fullRef>
                        <c15:formulaRef>
                          <c15:sqref>'1.1.2.'!$G$14:$G$18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5921</c:v>
                      </c:pt>
                      <c:pt idx="1">
                        <c:v>7850</c:v>
                      </c:pt>
                      <c:pt idx="2">
                        <c:v>1563</c:v>
                      </c:pt>
                      <c:pt idx="3">
                        <c:v>4417</c:v>
                      </c:pt>
                      <c:pt idx="4">
                        <c:v>13829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C3B-42F9-9DDE-14412BA1FF0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'1.1.2.'!$H$11:$H$12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'1.1.2.'!$B$13:$B$19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'1.1.2.'!$H$13:$H$19</c15:sqref>
                        </c15:fullRef>
                        <c15:formulaRef>
                          <c15:sqref>'1.1.2.'!$H$14:$H$18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12100</c:v>
                      </c:pt>
                      <c:pt idx="1">
                        <c:v>16524</c:v>
                      </c:pt>
                      <c:pt idx="2">
                        <c:v>3183</c:v>
                      </c:pt>
                      <c:pt idx="3">
                        <c:v>8960</c:v>
                      </c:pt>
                      <c:pt idx="4">
                        <c:v>28339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C3B-42F9-9DDE-14412BA1FF04}"/>
                  </c:ext>
                </c:extLst>
              </c15:ser>
            </c15:filteredBarSeries>
          </c:ext>
        </c:extLst>
      </c:bar3DChart>
      <c:catAx>
        <c:axId val="392433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433456"/>
        <c:crosses val="autoZero"/>
        <c:auto val="1"/>
        <c:lblAlgn val="ctr"/>
        <c:lblOffset val="100"/>
        <c:noMultiLvlLbl val="0"/>
      </c:catAx>
      <c:valAx>
        <c:axId val="39243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43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'Borrador ANEXO II'!$B$2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'Borrador ANEXO II'!$A$3:$A$28</c15:sqref>
                  </c15:fullRef>
                </c:ext>
              </c:extLst>
              <c:f>'Borrador ANEXO II'!$A$3:$A$27</c:f>
              <c:strCache>
                <c:ptCount val="25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  <c:pt idx="6">
                  <c:v>6 Años</c:v>
                </c:pt>
                <c:pt idx="7">
                  <c:v>7 Años</c:v>
                </c:pt>
                <c:pt idx="8">
                  <c:v>8 Años</c:v>
                </c:pt>
                <c:pt idx="9">
                  <c:v>9 Años</c:v>
                </c:pt>
                <c:pt idx="10">
                  <c:v>10 Años</c:v>
                </c:pt>
                <c:pt idx="11">
                  <c:v>11 Años</c:v>
                </c:pt>
                <c:pt idx="12">
                  <c:v>12 Años</c:v>
                </c:pt>
                <c:pt idx="13">
                  <c:v>13 Años</c:v>
                </c:pt>
                <c:pt idx="14">
                  <c:v>14 Años</c:v>
                </c:pt>
                <c:pt idx="15">
                  <c:v>15 Años</c:v>
                </c:pt>
                <c:pt idx="16">
                  <c:v>16 Años</c:v>
                </c:pt>
                <c:pt idx="17">
                  <c:v>17 Años</c:v>
                </c:pt>
                <c:pt idx="18">
                  <c:v>18 Años</c:v>
                </c:pt>
                <c:pt idx="19">
                  <c:v>19 Años</c:v>
                </c:pt>
                <c:pt idx="20">
                  <c:v>20 Años</c:v>
                </c:pt>
                <c:pt idx="21">
                  <c:v>21 Años</c:v>
                </c:pt>
                <c:pt idx="22">
                  <c:v>22 Años</c:v>
                </c:pt>
                <c:pt idx="23">
                  <c:v>23 Años</c:v>
                </c:pt>
                <c:pt idx="24">
                  <c:v>24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ANEXO II'!$B$3:$B$28</c15:sqref>
                  </c15:fullRef>
                </c:ext>
              </c:extLst>
              <c:f>'Borrador ANEXO II'!$B$3:$B$27</c:f>
              <c:numCache>
                <c:formatCode>#,##0</c:formatCode>
                <c:ptCount val="25"/>
                <c:pt idx="0">
                  <c:v>-826</c:v>
                </c:pt>
                <c:pt idx="1">
                  <c:v>-3313</c:v>
                </c:pt>
                <c:pt idx="2">
                  <c:v>-5423</c:v>
                </c:pt>
                <c:pt idx="3">
                  <c:v>-9486</c:v>
                </c:pt>
                <c:pt idx="4">
                  <c:v>-9677</c:v>
                </c:pt>
                <c:pt idx="5">
                  <c:v>-9838</c:v>
                </c:pt>
                <c:pt idx="6">
                  <c:v>-10355</c:v>
                </c:pt>
                <c:pt idx="7">
                  <c:v>-10842</c:v>
                </c:pt>
                <c:pt idx="8">
                  <c:v>-10883</c:v>
                </c:pt>
                <c:pt idx="9">
                  <c:v>-11164</c:v>
                </c:pt>
                <c:pt idx="10">
                  <c:v>-11729</c:v>
                </c:pt>
                <c:pt idx="11">
                  <c:v>-11017</c:v>
                </c:pt>
                <c:pt idx="12">
                  <c:v>-11210</c:v>
                </c:pt>
                <c:pt idx="13">
                  <c:v>-10721</c:v>
                </c:pt>
                <c:pt idx="14">
                  <c:v>-10894</c:v>
                </c:pt>
                <c:pt idx="15">
                  <c:v>-10555</c:v>
                </c:pt>
                <c:pt idx="16">
                  <c:v>-9847</c:v>
                </c:pt>
                <c:pt idx="17">
                  <c:v>-9017</c:v>
                </c:pt>
                <c:pt idx="18">
                  <c:v>-5637</c:v>
                </c:pt>
                <c:pt idx="19">
                  <c:v>-4273</c:v>
                </c:pt>
                <c:pt idx="20">
                  <c:v>-3022</c:v>
                </c:pt>
                <c:pt idx="21">
                  <c:v>-2338</c:v>
                </c:pt>
                <c:pt idx="22">
                  <c:v>-1714</c:v>
                </c:pt>
                <c:pt idx="23">
                  <c:v>-1338</c:v>
                </c:pt>
                <c:pt idx="24">
                  <c:v>-1104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9-4A55-8CE1-1BCF14464469}"/>
            </c:ext>
          </c:extLst>
        </c:ser>
        <c:ser>
          <c:idx val="1"/>
          <c:order val="1"/>
          <c:tx>
            <c:strRef>
              <c:f>'Borrador ANEXO II'!$C$2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'Borrador ANEXO II'!$A$3:$A$28</c15:sqref>
                  </c15:fullRef>
                </c:ext>
              </c:extLst>
              <c:f>'Borrador ANEXO II'!$A$3:$A$27</c:f>
              <c:strCache>
                <c:ptCount val="25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  <c:pt idx="6">
                  <c:v>6 Años</c:v>
                </c:pt>
                <c:pt idx="7">
                  <c:v>7 Años</c:v>
                </c:pt>
                <c:pt idx="8">
                  <c:v>8 Años</c:v>
                </c:pt>
                <c:pt idx="9">
                  <c:v>9 Años</c:v>
                </c:pt>
                <c:pt idx="10">
                  <c:v>10 Años</c:v>
                </c:pt>
                <c:pt idx="11">
                  <c:v>11 Años</c:v>
                </c:pt>
                <c:pt idx="12">
                  <c:v>12 Años</c:v>
                </c:pt>
                <c:pt idx="13">
                  <c:v>13 Años</c:v>
                </c:pt>
                <c:pt idx="14">
                  <c:v>14 Años</c:v>
                </c:pt>
                <c:pt idx="15">
                  <c:v>15 Años</c:v>
                </c:pt>
                <c:pt idx="16">
                  <c:v>16 Años</c:v>
                </c:pt>
                <c:pt idx="17">
                  <c:v>17 Años</c:v>
                </c:pt>
                <c:pt idx="18">
                  <c:v>18 Años</c:v>
                </c:pt>
                <c:pt idx="19">
                  <c:v>19 Años</c:v>
                </c:pt>
                <c:pt idx="20">
                  <c:v>20 Años</c:v>
                </c:pt>
                <c:pt idx="21">
                  <c:v>21 Años</c:v>
                </c:pt>
                <c:pt idx="22">
                  <c:v>22 Años</c:v>
                </c:pt>
                <c:pt idx="23">
                  <c:v>23 Años</c:v>
                </c:pt>
                <c:pt idx="24">
                  <c:v>24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ANEXO II'!$C$3:$C$28</c15:sqref>
                  </c15:fullRef>
                </c:ext>
              </c:extLst>
              <c:f>'Borrador ANEXO II'!$C$3:$C$27</c:f>
              <c:numCache>
                <c:formatCode>#,##0</c:formatCode>
                <c:ptCount val="25"/>
                <c:pt idx="0">
                  <c:v>739</c:v>
                </c:pt>
                <c:pt idx="1">
                  <c:v>3006</c:v>
                </c:pt>
                <c:pt idx="2">
                  <c:v>4915</c:v>
                </c:pt>
                <c:pt idx="3">
                  <c:v>8959</c:v>
                </c:pt>
                <c:pt idx="4">
                  <c:v>9076</c:v>
                </c:pt>
                <c:pt idx="5">
                  <c:v>9318</c:v>
                </c:pt>
                <c:pt idx="6">
                  <c:v>9774</c:v>
                </c:pt>
                <c:pt idx="7">
                  <c:v>9856</c:v>
                </c:pt>
                <c:pt idx="8">
                  <c:v>10221</c:v>
                </c:pt>
                <c:pt idx="9">
                  <c:v>10338</c:v>
                </c:pt>
                <c:pt idx="10">
                  <c:v>10836</c:v>
                </c:pt>
                <c:pt idx="11">
                  <c:v>10710</c:v>
                </c:pt>
                <c:pt idx="12">
                  <c:v>10434</c:v>
                </c:pt>
                <c:pt idx="13">
                  <c:v>10106</c:v>
                </c:pt>
                <c:pt idx="14">
                  <c:v>9963</c:v>
                </c:pt>
                <c:pt idx="15">
                  <c:v>10054</c:v>
                </c:pt>
                <c:pt idx="16">
                  <c:v>9307</c:v>
                </c:pt>
                <c:pt idx="17">
                  <c:v>8817</c:v>
                </c:pt>
                <c:pt idx="18">
                  <c:v>4424</c:v>
                </c:pt>
                <c:pt idx="19">
                  <c:v>3415</c:v>
                </c:pt>
                <c:pt idx="20">
                  <c:v>2484</c:v>
                </c:pt>
                <c:pt idx="21">
                  <c:v>1927</c:v>
                </c:pt>
                <c:pt idx="22">
                  <c:v>1520</c:v>
                </c:pt>
                <c:pt idx="23">
                  <c:v>1250</c:v>
                </c:pt>
                <c:pt idx="24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9-4A55-8CE1-1BCF14464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946432"/>
        <c:axId val="511947088"/>
      </c:barChart>
      <c:catAx>
        <c:axId val="51194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947088"/>
        <c:crosses val="autoZero"/>
        <c:auto val="1"/>
        <c:lblAlgn val="ctr"/>
        <c:lblOffset val="100"/>
        <c:noMultiLvlLbl val="0"/>
      </c:catAx>
      <c:valAx>
        <c:axId val="51194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94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83333333333333"/>
          <c:y val="0.19939924176144649"/>
          <c:w val="0.75"/>
          <c:h val="0.62492782152230975"/>
        </c:manualLayout>
      </c:layout>
      <c:pie3DChart>
        <c:varyColors val="1"/>
        <c:ser>
          <c:idx val="6"/>
          <c:order val="6"/>
          <c:tx>
            <c:strRef>
              <c:f>'1.1.2.'!$I$11:$I$12</c:f>
              <c:strCache>
                <c:ptCount val="2"/>
                <c:pt idx="0">
                  <c:v>2018 - 2019</c:v>
                </c:pt>
                <c:pt idx="1">
                  <c:v>TOTAL CENTROS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79-4785-9952-10353570D3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79-4785-9952-10353570D3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179-4785-9952-10353570D3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31E-4A02-AB87-03818305B9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179-4785-9952-10353570D36B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'1.1.2.'!$B$13:$B$21</c15:sqref>
                  </c15:fullRef>
                </c:ext>
              </c:extLst>
              <c:f>'1.1.2.'!$B$14:$B$18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'1.1.2.'!$I$13:$I$21</c15:sqref>
                  </c15:fullRef>
                </c:ext>
              </c:extLst>
              <c:f>'1.1.2.'!$I$14:$I$18</c:f>
              <c:numCache>
                <c:formatCode>#,##0</c:formatCode>
                <c:ptCount val="5"/>
                <c:pt idx="0">
                  <c:v>74624</c:v>
                </c:pt>
                <c:pt idx="1">
                  <c:v>92370</c:v>
                </c:pt>
                <c:pt idx="2">
                  <c:v>32099</c:v>
                </c:pt>
                <c:pt idx="3">
                  <c:v>51374</c:v>
                </c:pt>
                <c:pt idx="4">
                  <c:v>138623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31E-4A02-AB87-03818305B9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'1.1.2.'!$C$11:$C$12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3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'1.1.2.'!$C$13:$C$21</c15:sqref>
                        </c15:fullRef>
                        <c15:formulaRef>
                          <c15:sqref>'1.1.2.'!$C$14:$C$18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31486</c:v>
                      </c:pt>
                      <c:pt idx="1">
                        <c:v>38349</c:v>
                      </c:pt>
                      <c:pt idx="2">
                        <c:v>14466</c:v>
                      </c:pt>
                      <c:pt idx="3">
                        <c:v>21554</c:v>
                      </c:pt>
                      <c:pt idx="4">
                        <c:v>56509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F31E-4A02-AB87-03818305B9B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'1.1.2.'!$D$11:$D$12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D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'1.1.2.'!$D$13:$D$21</c15:sqref>
                        </c15:fullRef>
                        <c15:formulaRef>
                          <c15:sqref>'1.1.2.'!$D$14:$D$18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31038</c:v>
                      </c:pt>
                      <c:pt idx="1">
                        <c:v>37497</c:v>
                      </c:pt>
                      <c:pt idx="2">
                        <c:v>14450</c:v>
                      </c:pt>
                      <c:pt idx="3">
                        <c:v>20860</c:v>
                      </c:pt>
                      <c:pt idx="4">
                        <c:v>53775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F31E-4A02-AB87-03818305B9B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'1.1.2.'!$E$11:$E$12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7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'1.1.2.'!$E$13:$E$21</c15:sqref>
                        </c15:fullRef>
                        <c15:formulaRef>
                          <c15:sqref>'1.1.2.'!$E$14:$E$18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62524</c:v>
                      </c:pt>
                      <c:pt idx="1">
                        <c:v>75846</c:v>
                      </c:pt>
                      <c:pt idx="2">
                        <c:v>28916</c:v>
                      </c:pt>
                      <c:pt idx="3">
                        <c:v>42414</c:v>
                      </c:pt>
                      <c:pt idx="4">
                        <c:v>110284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F31E-4A02-AB87-03818305B9B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'1.1.2.'!$F$11:$F$12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1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'1.1.2.'!$F$13:$F$21</c15:sqref>
                        </c15:fullRef>
                        <c15:formulaRef>
                          <c15:sqref>'1.1.2.'!$F$14:$F$18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6179</c:v>
                      </c:pt>
                      <c:pt idx="1">
                        <c:v>8674</c:v>
                      </c:pt>
                      <c:pt idx="2">
                        <c:v>1620</c:v>
                      </c:pt>
                      <c:pt idx="3">
                        <c:v>4543</c:v>
                      </c:pt>
                      <c:pt idx="4">
                        <c:v>14510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F31E-4A02-AB87-03818305B9B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'1.1.2.'!$G$11:$G$12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B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'1.1.2.'!$G$13:$G$21</c15:sqref>
                        </c15:fullRef>
                        <c15:formulaRef>
                          <c15:sqref>'1.1.2.'!$G$14:$G$18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5921</c:v>
                      </c:pt>
                      <c:pt idx="1">
                        <c:v>7850</c:v>
                      </c:pt>
                      <c:pt idx="2">
                        <c:v>1563</c:v>
                      </c:pt>
                      <c:pt idx="3">
                        <c:v>4417</c:v>
                      </c:pt>
                      <c:pt idx="4">
                        <c:v>13829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F31E-4A02-AB87-03818305B9B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'1.1.2.'!$H$11:$H$12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179-4785-9952-10353570D3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179-4785-9952-10353570D36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179-4785-9952-10353570D36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179-4785-9952-10353570D36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5-2179-4785-9952-10353570D3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'1.1.2.'!$B$13:$B$21</c15:sqref>
                        </c15:fullRef>
                        <c15:formulaRef>
                          <c15:sqref>'1.1.2.'!$B$14:$B$18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'1.1.2.'!$H$13:$H$21</c15:sqref>
                        </c15:fullRef>
                        <c15:formulaRef>
                          <c15:sqref>'1.1.2.'!$H$14:$H$18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12100</c:v>
                      </c:pt>
                      <c:pt idx="1">
                        <c:v>16524</c:v>
                      </c:pt>
                      <c:pt idx="2">
                        <c:v>3183</c:v>
                      </c:pt>
                      <c:pt idx="3">
                        <c:v>8960</c:v>
                      </c:pt>
                      <c:pt idx="4">
                        <c:v>28339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5-F31E-4A02-AB87-03818305B9B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075896762904632E-2"/>
          <c:y val="0.11342592592592593"/>
          <c:w val="0.5511767279090114"/>
          <c:h val="0.7407407407407407"/>
        </c:manualLayout>
      </c:layout>
      <c:pie3DChart>
        <c:varyColors val="1"/>
        <c:ser>
          <c:idx val="2"/>
          <c:order val="2"/>
          <c:tx>
            <c:strRef>
              <c:f>'1.1.4.'!$E$11:$E$12</c:f>
              <c:strCache>
                <c:ptCount val="2"/>
                <c:pt idx="0">
                  <c:v>2018 - 2019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06F-478D-A393-C51981F543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06F-478D-A393-C51981F543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06F-478D-A393-C51981F543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06F-478D-A393-C51981F543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06F-478D-A393-C51981F543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06F-478D-A393-C51981F543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06F-478D-A393-C51981F543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06F-478D-A393-C51981F543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'1.1.4.'!$B$13:$B$23</c15:sqref>
                  </c15:fullRef>
                </c:ext>
              </c:extLst>
              <c:f>'1.1.4.'!$B$13:$B$20</c:f>
              <c:strCache>
                <c:ptCount val="8"/>
                <c:pt idx="0">
                  <c:v>Hasta 500 Hab.</c:v>
                </c:pt>
                <c:pt idx="1">
                  <c:v>500 - 2.000 Hab.</c:v>
                </c:pt>
                <c:pt idx="2">
                  <c:v>2.001 - 5.000 Hab.</c:v>
                </c:pt>
                <c:pt idx="3">
                  <c:v>5.001 - 10.000 Hab.</c:v>
                </c:pt>
                <c:pt idx="4">
                  <c:v>10.001 - 20.000 Hab.</c:v>
                </c:pt>
                <c:pt idx="5">
                  <c:v>20.001 - 30.000 Hab.</c:v>
                </c:pt>
                <c:pt idx="6">
                  <c:v>30.001 - 50.000 Hab.</c:v>
                </c:pt>
                <c:pt idx="7">
                  <c:v>Más de 50.000 Hab.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'1.1.4.'!$E$13:$E$23</c15:sqref>
                  </c15:fullRef>
                </c:ext>
              </c:extLst>
              <c:f>'1.1.4.'!$E$13:$E$20</c:f>
              <c:numCache>
                <c:formatCode>#,##0</c:formatCode>
                <c:ptCount val="8"/>
                <c:pt idx="0">
                  <c:v>1514</c:v>
                </c:pt>
                <c:pt idx="1">
                  <c:v>19562</c:v>
                </c:pt>
                <c:pt idx="2">
                  <c:v>52443</c:v>
                </c:pt>
                <c:pt idx="3">
                  <c:v>44168</c:v>
                </c:pt>
                <c:pt idx="4">
                  <c:v>61768</c:v>
                </c:pt>
                <c:pt idx="5">
                  <c:v>24034</c:v>
                </c:pt>
                <c:pt idx="6">
                  <c:v>45016</c:v>
                </c:pt>
                <c:pt idx="7">
                  <c:v>140585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0-906F-478D-A393-C51981F543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'1.1.4.'!$C$11:$C$12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906F-478D-A393-C51981F543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906F-478D-A393-C51981F543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906F-478D-A393-C51981F543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906F-478D-A393-C51981F543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906F-478D-A393-C51981F543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906F-478D-A393-C51981F543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906F-478D-A393-C51981F543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906F-478D-A393-C51981F543F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'1.1.4.'!$B$13:$B$23</c15:sqref>
                        </c15:fullRef>
                        <c15:formulaRef>
                          <c15:sqref>'1.1.4.'!$B$13:$B$20</c15:sqref>
                        </c15:formulaRef>
                      </c:ext>
                    </c:extLst>
                    <c:strCache>
                      <c:ptCount val="8"/>
                      <c:pt idx="0">
                        <c:v>Hasta 500 Hab.</c:v>
                      </c:pt>
                      <c:pt idx="1">
                        <c:v>500 - 2.000 Hab.</c:v>
                      </c:pt>
                      <c:pt idx="2">
                        <c:v>2.001 - 5.000 Hab.</c:v>
                      </c:pt>
                      <c:pt idx="3">
                        <c:v>5.001 - 10.000 Hab.</c:v>
                      </c:pt>
                      <c:pt idx="4">
                        <c:v>10.001 - 20.000 Hab.</c:v>
                      </c:pt>
                      <c:pt idx="5">
                        <c:v>20.001 - 30.000 Hab.</c:v>
                      </c:pt>
                      <c:pt idx="6">
                        <c:v>30.001 - 50.000 Hab.</c:v>
                      </c:pt>
                      <c:pt idx="7">
                        <c:v>Más de 50.000 Hab.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'1.1.4.'!$C$13:$C$23</c15:sqref>
                        </c15:fullRef>
                        <c15:formulaRef>
                          <c15:sqref>'1.1.4.'!$C$13:$C$20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1514</c:v>
                      </c:pt>
                      <c:pt idx="1">
                        <c:v>19492</c:v>
                      </c:pt>
                      <c:pt idx="2">
                        <c:v>51003</c:v>
                      </c:pt>
                      <c:pt idx="3">
                        <c:v>40781</c:v>
                      </c:pt>
                      <c:pt idx="4">
                        <c:v>51574</c:v>
                      </c:pt>
                      <c:pt idx="5">
                        <c:v>20556</c:v>
                      </c:pt>
                      <c:pt idx="6">
                        <c:v>36709</c:v>
                      </c:pt>
                      <c:pt idx="7">
                        <c:v>98355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1-906F-478D-A393-C51981F543F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'1.1.4.'!$D$11:$D$12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06F-478D-A393-C51981F543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06F-478D-A393-C51981F543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06F-478D-A393-C51981F543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06F-478D-A393-C51981F543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06F-478D-A393-C51981F543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906F-478D-A393-C51981F543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906F-478D-A393-C51981F543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906F-478D-A393-C51981F543F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'1.1.4.'!$B$13:$B$23</c15:sqref>
                        </c15:fullRef>
                        <c15:formulaRef>
                          <c15:sqref>'1.1.4.'!$B$13:$B$20</c15:sqref>
                        </c15:formulaRef>
                      </c:ext>
                    </c:extLst>
                    <c:strCache>
                      <c:ptCount val="8"/>
                      <c:pt idx="0">
                        <c:v>Hasta 500 Hab.</c:v>
                      </c:pt>
                      <c:pt idx="1">
                        <c:v>500 - 2.000 Hab.</c:v>
                      </c:pt>
                      <c:pt idx="2">
                        <c:v>2.001 - 5.000 Hab.</c:v>
                      </c:pt>
                      <c:pt idx="3">
                        <c:v>5.001 - 10.000 Hab.</c:v>
                      </c:pt>
                      <c:pt idx="4">
                        <c:v>10.001 - 20.000 Hab.</c:v>
                      </c:pt>
                      <c:pt idx="5">
                        <c:v>20.001 - 30.000 Hab.</c:v>
                      </c:pt>
                      <c:pt idx="6">
                        <c:v>30.001 - 50.000 Hab.</c:v>
                      </c:pt>
                      <c:pt idx="7">
                        <c:v>Más de 50.000 Hab.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'1.1.4.'!$D$13:$D$23</c15:sqref>
                        </c15:fullRef>
                        <c15:formulaRef>
                          <c15:sqref>'1.1.4.'!$D$13:$D$20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1">
                        <c:v>70</c:v>
                      </c:pt>
                      <c:pt idx="2">
                        <c:v>1440</c:v>
                      </c:pt>
                      <c:pt idx="3">
                        <c:v>3387</c:v>
                      </c:pt>
                      <c:pt idx="4">
                        <c:v>10194</c:v>
                      </c:pt>
                      <c:pt idx="5">
                        <c:v>3478</c:v>
                      </c:pt>
                      <c:pt idx="6">
                        <c:v>8307</c:v>
                      </c:pt>
                      <c:pt idx="7">
                        <c:v>42230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2-906F-478D-A393-C51981F543F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772790901137358"/>
          <c:y val="0.20546150481189851"/>
          <c:w val="0.61708136482939635"/>
          <c:h val="0.59928550597841934"/>
        </c:manualLayout>
      </c:layout>
      <c:pie3DChart>
        <c:varyColors val="1"/>
        <c:ser>
          <c:idx val="8"/>
          <c:order val="8"/>
          <c:tx>
            <c:strRef>
              <c:f>'1.1.9. Infantil 1º ciclo'!$K$11:$K$13</c:f>
              <c:strCache>
                <c:ptCount val="3"/>
                <c:pt idx="0">
                  <c:v>2018 - 2019</c:v>
                </c:pt>
                <c:pt idx="1">
                  <c:v>Todos los centros</c:v>
                </c:pt>
                <c:pt idx="2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9-4BAD-9E32-3DB830FE1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9-4BAD-9E32-3DB830FE1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9-4BAD-9E32-3DB830FE155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'1.1.9. Infantil 1º ciclo'!$B$14:$B$18</c15:sqref>
                  </c15:fullRef>
                </c:ext>
              </c:extLst>
              <c:f>'1.1.9. Infantil 1º ciclo'!$B$14:$B$16</c:f>
              <c:strCache>
                <c:ptCount val="3"/>
                <c:pt idx="0">
                  <c:v>0 Años</c:v>
                </c:pt>
                <c:pt idx="1">
                  <c:v>1 Años</c:v>
                </c:pt>
                <c:pt idx="2">
                  <c:v>2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'1.1.9. Infantil 1º ciclo'!$K$14:$K$18</c15:sqref>
                  </c15:fullRef>
                </c:ext>
              </c:extLst>
              <c:f>'1.1.9. Infantil 1º ciclo'!$K$14:$K$16</c:f>
              <c:numCache>
                <c:formatCode>#,##0</c:formatCode>
                <c:ptCount val="3"/>
                <c:pt idx="0">
                  <c:v>1565</c:v>
                </c:pt>
                <c:pt idx="1">
                  <c:v>6319</c:v>
                </c:pt>
                <c:pt idx="2">
                  <c:v>10338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F029-4BAD-9E32-3DB830FE15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'1.1.9. Infantil 1º ciclo'!$C$11:$C$13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'1.1.9. Infantil 1º ciclo'!$C$14:$C$18</c15:sqref>
                        </c15:fullRef>
                        <c15:formulaRef>
                          <c15:sqref>'1.1.9. Infantil 1º ciclo'!$C$14:$C$16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472</c:v>
                      </c:pt>
                      <c:pt idx="1">
                        <c:v>2174</c:v>
                      </c:pt>
                      <c:pt idx="2">
                        <c:v>3651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D-F029-4BAD-9E32-3DB830FE155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ciclo'!$D$11:$D$13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ciclo'!$D$14:$D$18</c15:sqref>
                        </c15:fullRef>
                        <c15:formulaRef>
                          <c15:sqref>'1.1.9. Infantil 1º ciclo'!$D$14:$D$16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470</c:v>
                      </c:pt>
                      <c:pt idx="1">
                        <c:v>1911</c:v>
                      </c:pt>
                      <c:pt idx="2">
                        <c:v>3243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4-F029-4BAD-9E32-3DB830FE155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ciclo'!$E$11:$E$13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6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ciclo'!$E$14:$E$18</c15:sqref>
                        </c15:fullRef>
                        <c15:formulaRef>
                          <c15:sqref>'1.1.9. Infantil 1º ciclo'!$E$14:$E$16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942</c:v>
                      </c:pt>
                      <c:pt idx="1">
                        <c:v>4085</c:v>
                      </c:pt>
                      <c:pt idx="2">
                        <c:v>6894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B-F029-4BAD-9E32-3DB830FE155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ciclo'!$F$11:$F$13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ciclo'!$F$14:$F$18</c15:sqref>
                        </c15:fullRef>
                        <c15:formulaRef>
                          <c15:sqref>'1.1.9. Infantil 1º ciclo'!$F$14:$F$16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354</c:v>
                      </c:pt>
                      <c:pt idx="1">
                        <c:v>1139</c:v>
                      </c:pt>
                      <c:pt idx="2">
                        <c:v>1772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2-F029-4BAD-9E32-3DB830FE155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ciclo'!$G$11:$G$13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ciclo'!$G$14:$G$18</c15:sqref>
                        </c15:fullRef>
                        <c15:formulaRef>
                          <c15:sqref>'1.1.9. Infantil 1º ciclo'!$G$14:$G$16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269</c:v>
                      </c:pt>
                      <c:pt idx="1">
                        <c:v>1095</c:v>
                      </c:pt>
                      <c:pt idx="2">
                        <c:v>1672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9-F029-4BAD-9E32-3DB830FE155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ciclo'!$H$11:$H$13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ciclo'!$H$14:$H$18</c15:sqref>
                        </c15:fullRef>
                        <c15:formulaRef>
                          <c15:sqref>'1.1.9. Infantil 1º ciclo'!$H$14:$H$16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623</c:v>
                      </c:pt>
                      <c:pt idx="1">
                        <c:v>2234</c:v>
                      </c:pt>
                      <c:pt idx="2">
                        <c:v>3444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0-F029-4BAD-9E32-3DB830FE155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ciclo'!$I$11:$I$13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ciclo'!$I$14:$I$18</c15:sqref>
                        </c15:fullRef>
                        <c15:formulaRef>
                          <c15:sqref>'1.1.9. Infantil 1º ciclo'!$I$14:$I$16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826</c:v>
                      </c:pt>
                      <c:pt idx="1">
                        <c:v>3313</c:v>
                      </c:pt>
                      <c:pt idx="2">
                        <c:v>5423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7-F029-4BAD-9E32-3DB830FE1555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1º ciclo'!$J$11:$J$13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F029-4BAD-9E32-3DB830FE155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F029-4BAD-9E32-3DB830FE155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029-4BAD-9E32-3DB830FE155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ciclo'!$B$14:$B$18</c15:sqref>
                        </c15:fullRef>
                        <c15:formulaRef>
                          <c15:sqref>'1.1.9. Infantil 1º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0 Años</c:v>
                      </c:pt>
                      <c:pt idx="1">
                        <c:v>1 Años</c:v>
                      </c:pt>
                      <c:pt idx="2">
                        <c:v>2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1º ciclo'!$J$14:$J$18</c15:sqref>
                        </c15:fullRef>
                        <c15:formulaRef>
                          <c15:sqref>'1.1.9. Infantil 1º ciclo'!$J$14:$J$16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739</c:v>
                      </c:pt>
                      <c:pt idx="1">
                        <c:v>3006</c:v>
                      </c:pt>
                      <c:pt idx="2">
                        <c:v>4915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E-F029-4BAD-9E32-3DB830FE155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95013123359581"/>
          <c:y val="0.20083187518226889"/>
          <c:w val="0.64485914260717414"/>
          <c:h val="0.63169291338582689"/>
        </c:manualLayout>
      </c:layout>
      <c:pie3DChart>
        <c:varyColors val="1"/>
        <c:ser>
          <c:idx val="8"/>
          <c:order val="8"/>
          <c:tx>
            <c:strRef>
              <c:f>'1.1.9. Infantil 2º ciclo'!$K$11:$K$13</c:f>
              <c:strCache>
                <c:ptCount val="3"/>
                <c:pt idx="0">
                  <c:v>2018 - 2019</c:v>
                </c:pt>
                <c:pt idx="1">
                  <c:v>Todos los centros</c:v>
                </c:pt>
                <c:pt idx="2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AF-423F-8E98-6DEF508205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AF-423F-8E98-6DEF508205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EAF-423F-8E98-6DEF5082057F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'1.1.9. Infantil 2º ciclo'!$B$14:$B$18</c15:sqref>
                  </c15:fullRef>
                </c:ext>
              </c:extLst>
              <c:f>'1.1.9. Infantil 2º ciclo'!$B$14:$B$16</c:f>
              <c:strCache>
                <c:ptCount val="3"/>
                <c:pt idx="0">
                  <c:v>3 Años</c:v>
                </c:pt>
                <c:pt idx="1">
                  <c:v>4 Años</c:v>
                </c:pt>
                <c:pt idx="2">
                  <c:v>5 Años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'1.1.9. Infantil 2º ciclo'!$K$14:$K$18</c15:sqref>
                  </c15:fullRef>
                </c:ext>
              </c:extLst>
              <c:f>'1.1.9. Infantil 2º ciclo'!$K$14:$K$16</c:f>
              <c:numCache>
                <c:formatCode>#,##0</c:formatCode>
                <c:ptCount val="3"/>
                <c:pt idx="0">
                  <c:v>18433</c:v>
                </c:pt>
                <c:pt idx="1">
                  <c:v>18741</c:v>
                </c:pt>
                <c:pt idx="2">
                  <c:v>19246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62-BE8F-4880-BDAD-36CA91912B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'1.1.9. Infantil 2º ciclo'!$C$11:$C$13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1-BE8F-4880-BDAD-36CA91912B3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3-BE8F-4880-BDAD-36CA91912B3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BE8F-4880-BDAD-36CA91912B3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BE8F-4880-BDAD-36CA91912B3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BE8F-4880-BDAD-36CA91912B3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BE8F-4880-BDAD-36CA91912B3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BE8F-4880-BDAD-36CA91912B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'1.1.9. Infantil 2º ciclo'!$C$14:$C$18</c15:sqref>
                        </c15:fullRef>
                        <c15:formulaRef>
                          <c15:sqref>'1.1.9. Infantil 2º ciclo'!$C$14:$C$16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7625</c:v>
                      </c:pt>
                      <c:pt idx="1">
                        <c:v>7846</c:v>
                      </c:pt>
                      <c:pt idx="2">
                        <c:v>8016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'1.1.9. Infantil 2º ciclo'!$C$17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'1.1.9. Infantil 2º ciclo'!$C$18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BE8F-4880-BDAD-36CA91912B3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ciclo'!$D$11:$D$13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BE8F-4880-BDAD-36CA91912B3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6-BE8F-4880-BDAD-36CA91912B3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BE8F-4880-BDAD-36CA91912B3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BE8F-4880-BDAD-36CA91912B3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BE8F-4880-BDAD-36CA91912B3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2-BE8F-4880-BDAD-36CA91912B3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BE8F-4880-BDAD-36CA91912B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ciclo'!$D$14:$D$18</c15:sqref>
                        </c15:fullRef>
                        <c15:formulaRef>
                          <c15:sqref>'1.1.9. Infantil 2º ciclo'!$D$14:$D$16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7142</c:v>
                      </c:pt>
                      <c:pt idx="1">
                        <c:v>7223</c:v>
                      </c:pt>
                      <c:pt idx="2">
                        <c:v>7521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'1.1.9. Infantil 2º ciclo'!$D$17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'1.1.9. Infantil 2º ciclo'!$D$18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5-BE8F-4880-BDAD-36CA91912B3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ciclo'!$E$11:$E$13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E8F-4880-BDAD-36CA91912B3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E8F-4880-BDAD-36CA91912B3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BE8F-4880-BDAD-36CA91912B3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BE8F-4880-BDAD-36CA91912B3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BE8F-4880-BDAD-36CA91912B3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5-BE8F-4880-BDAD-36CA91912B3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7-BE8F-4880-BDAD-36CA91912B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ciclo'!$E$14:$E$18</c15:sqref>
                        </c15:fullRef>
                        <c15:formulaRef>
                          <c15:sqref>'1.1.9. Infantil 2º ciclo'!$E$14:$E$16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14767</c:v>
                      </c:pt>
                      <c:pt idx="1">
                        <c:v>15069</c:v>
                      </c:pt>
                      <c:pt idx="2">
                        <c:v>15537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'1.1.9. Infantil 2º ciclo'!$E$17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'1.1.9. Infantil 2º ciclo'!$E$18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8-BE8F-4880-BDAD-36CA91912B3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ciclo'!$F$11:$F$13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BE8F-4880-BDAD-36CA91912B3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BE8F-4880-BDAD-36CA91912B3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BE8F-4880-BDAD-36CA91912B3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BE8F-4880-BDAD-36CA91912B3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BE8F-4880-BDAD-36CA91912B3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8-BE8F-4880-BDAD-36CA91912B3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A-BE8F-4880-BDAD-36CA91912B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ciclo'!$F$14:$F$18</c15:sqref>
                        </c15:fullRef>
                        <c15:formulaRef>
                          <c15:sqref>'1.1.9. Infantil 2º ciclo'!$F$14:$F$16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1856</c:v>
                      </c:pt>
                      <c:pt idx="1">
                        <c:v>1826</c:v>
                      </c:pt>
                      <c:pt idx="2">
                        <c:v>1880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'1.1.9. Infantil 2º ciclo'!$F$17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'1.1.9. Infantil 2º ciclo'!$F$18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4B-BE8F-4880-BDAD-36CA91912B3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ciclo'!$G$11:$G$13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BE8F-4880-BDAD-36CA91912B3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BE8F-4880-BDAD-36CA91912B3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BE8F-4880-BDAD-36CA91912B3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BE8F-4880-BDAD-36CA91912B3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BE8F-4880-BDAD-36CA91912B3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5B-BE8F-4880-BDAD-36CA91912B3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5D-BE8F-4880-BDAD-36CA91912B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ciclo'!$G$14:$G$18</c15:sqref>
                        </c15:fullRef>
                        <c15:formulaRef>
                          <c15:sqref>'1.1.9. Infantil 2º ciclo'!$G$14:$G$16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1810</c:v>
                      </c:pt>
                      <c:pt idx="1">
                        <c:v>1846</c:v>
                      </c:pt>
                      <c:pt idx="2">
                        <c:v>1829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'1.1.9. Infantil 2º ciclo'!$G$17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'1.1.9. Infantil 2º ciclo'!$G$18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E-BE8F-4880-BDAD-36CA91912B3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ciclo'!$H$11:$H$13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3EAF-423F-8E98-6DEF5082057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3EAF-423F-8E98-6DEF5082057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3EAF-423F-8E98-6DEF5082057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ciclo'!$H$14:$H$18</c15:sqref>
                        </c15:fullRef>
                        <c15:formulaRef>
                          <c15:sqref>'1.1.9. Infantil 2º ciclo'!$H$14:$H$16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3666</c:v>
                      </c:pt>
                      <c:pt idx="1">
                        <c:v>3672</c:v>
                      </c:pt>
                      <c:pt idx="2">
                        <c:v>3709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5F-BE8F-4880-BDAD-36CA91912B3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ciclo'!$I$11:$I$13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3EAF-423F-8E98-6DEF5082057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3EAF-423F-8E98-6DEF5082057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3EAF-423F-8E98-6DEF5082057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ciclo'!$I$14:$I$18</c15:sqref>
                        </c15:fullRef>
                        <c15:formulaRef>
                          <c15:sqref>'1.1.9. Infantil 2º ciclo'!$I$14:$I$16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9481</c:v>
                      </c:pt>
                      <c:pt idx="1">
                        <c:v>9672</c:v>
                      </c:pt>
                      <c:pt idx="2">
                        <c:v>9896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60-BE8F-4880-BDAD-36CA91912B33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'1.1.9. Infantil 2º ciclo'!$J$11:$J$13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3EAF-423F-8E98-6DEF5082057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EAF-423F-8E98-6DEF5082057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EAF-423F-8E98-6DEF5082057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ciclo'!$B$14:$B$18</c15:sqref>
                        </c15:fullRef>
                        <c15:formulaRef>
                          <c15:sqref>'1.1.9. Infantil 2º ciclo'!$B$14:$B$16</c15:sqref>
                        </c15:formulaRef>
                      </c:ext>
                    </c:extLst>
                    <c:strCache>
                      <c:ptCount val="3"/>
                      <c:pt idx="0">
                        <c:v>3 Años</c:v>
                      </c:pt>
                      <c:pt idx="1">
                        <c:v>4 Años</c:v>
                      </c:pt>
                      <c:pt idx="2">
                        <c:v>5 Años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'1.1.9. Infantil 2º ciclo'!$J$14:$J$18</c15:sqref>
                        </c15:fullRef>
                        <c15:formulaRef>
                          <c15:sqref>'1.1.9. Infantil 2º ciclo'!$J$14:$J$16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8952</c:v>
                      </c:pt>
                      <c:pt idx="1">
                        <c:v>9069</c:v>
                      </c:pt>
                      <c:pt idx="2">
                        <c:v>9350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61-BE8F-4880-BDAD-36CA91912B3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29308836395451"/>
          <c:y val="0.20546150481189851"/>
          <c:w val="0.61121478565179355"/>
          <c:h val="0.61780402449693783"/>
        </c:manualLayout>
      </c:layout>
      <c:pie3DChart>
        <c:varyColors val="1"/>
        <c:ser>
          <c:idx val="8"/>
          <c:order val="8"/>
          <c:tx>
            <c:strRef>
              <c:f>'1.1.10. Primaria'!$K$11:$K$13</c:f>
              <c:strCache>
                <c:ptCount val="3"/>
                <c:pt idx="0">
                  <c:v>2018 - 2019</c:v>
                </c:pt>
                <c:pt idx="1">
                  <c:v>Todos los centros</c:v>
                </c:pt>
                <c:pt idx="2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D2-4C6A-995F-975F54D72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D2-4C6A-995F-975F54D72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D2-4C6A-995F-975F54D72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D2-4C6A-995F-975F54D72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D2-4C6A-995F-975F54D720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D2-4C6A-995F-975F54D720FC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'1.1.10. Primaria'!$B$14:$B$21</c15:sqref>
                  </c15:fullRef>
                </c:ext>
              </c:extLst>
              <c:f>'1.1.10. Primaria'!$B$14:$B$19</c:f>
              <c:strCache>
                <c:ptCount val="6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'1.1.10. Primaria'!$K$14:$K$21</c15:sqref>
                  </c15:fullRef>
                </c:ext>
              </c:extLst>
              <c:f>'1.1.10. Primaria'!$K$14:$K$19</c:f>
              <c:numCache>
                <c:formatCode>#,##0</c:formatCode>
                <c:ptCount val="6"/>
                <c:pt idx="0">
                  <c:v>21016</c:v>
                </c:pt>
                <c:pt idx="1">
                  <c:v>21434</c:v>
                </c:pt>
                <c:pt idx="2">
                  <c:v>21707</c:v>
                </c:pt>
                <c:pt idx="3">
                  <c:v>22220</c:v>
                </c:pt>
                <c:pt idx="4">
                  <c:v>22618</c:v>
                </c:pt>
                <c:pt idx="5">
                  <c:v>22304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98-035D-4515-B9A0-2F7898CB8A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'1.1.10. Primaria'!$C$11:$C$13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1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3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9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'1.1.10. Primaria'!$C$14:$C$21</c15:sqref>
                        </c15:fullRef>
                        <c15:formulaRef>
                          <c15:sqref>'1.1.10. Primaria'!$C$14:$C$19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8842</c:v>
                      </c:pt>
                      <c:pt idx="1">
                        <c:v>9104</c:v>
                      </c:pt>
                      <c:pt idx="2">
                        <c:v>9090</c:v>
                      </c:pt>
                      <c:pt idx="3">
                        <c:v>9362</c:v>
                      </c:pt>
                      <c:pt idx="4">
                        <c:v>9493</c:v>
                      </c:pt>
                      <c:pt idx="5">
                        <c:v>9180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'1.1.10. Primaria'!$C$20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Primaria'!$C$21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035D-4515-B9A0-2F7898CB8A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Primaria'!$D$11:$D$13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6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Primaria'!$D$14:$D$21</c15:sqref>
                        </c15:fullRef>
                        <c15:formulaRef>
                          <c15:sqref>'1.1.10. Primaria'!$D$14:$D$19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8145</c:v>
                      </c:pt>
                      <c:pt idx="1">
                        <c:v>8196</c:v>
                      </c:pt>
                      <c:pt idx="2">
                        <c:v>8360</c:v>
                      </c:pt>
                      <c:pt idx="3">
                        <c:v>8493</c:v>
                      </c:pt>
                      <c:pt idx="4">
                        <c:v>8754</c:v>
                      </c:pt>
                      <c:pt idx="5">
                        <c:v>8758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Primaria'!$D$20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Primaria'!$D$21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5-035D-4515-B9A0-2F7898CB8A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Primaria'!$E$11:$E$13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7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Primaria'!$E$14:$E$21</c15:sqref>
                        </c15:fullRef>
                        <c15:formulaRef>
                          <c15:sqref>'1.1.10. Primaria'!$E$14:$E$19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16987</c:v>
                      </c:pt>
                      <c:pt idx="1">
                        <c:v>17300</c:v>
                      </c:pt>
                      <c:pt idx="2">
                        <c:v>17450</c:v>
                      </c:pt>
                      <c:pt idx="3">
                        <c:v>17855</c:v>
                      </c:pt>
                      <c:pt idx="4">
                        <c:v>18247</c:v>
                      </c:pt>
                      <c:pt idx="5">
                        <c:v>17938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Primaria'!$E$20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Primaria'!$E$21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8-035D-4515-B9A0-2F7898CB8A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Primaria'!$F$11:$F$13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A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Primaria'!$F$14:$F$21</c15:sqref>
                        </c15:fullRef>
                        <c15:formulaRef>
                          <c15:sqref>'1.1.10. Primaria'!$F$14:$F$19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2038</c:v>
                      </c:pt>
                      <c:pt idx="1">
                        <c:v>2142</c:v>
                      </c:pt>
                      <c:pt idx="2">
                        <c:v>2137</c:v>
                      </c:pt>
                      <c:pt idx="3">
                        <c:v>2250</c:v>
                      </c:pt>
                      <c:pt idx="4">
                        <c:v>2224</c:v>
                      </c:pt>
                      <c:pt idx="5">
                        <c:v>2194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Primaria'!$F$20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Primaria'!$F$21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4B-035D-4515-B9A0-2F7898CB8A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Primaria'!$G$11:$G$13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5D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Primaria'!$G$14:$G$21</c15:sqref>
                        </c15:fullRef>
                        <c15:formulaRef>
                          <c15:sqref>'1.1.10. Primaria'!$G$14:$G$19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2120</c:v>
                      </c:pt>
                      <c:pt idx="3">
                        <c:v>2115</c:v>
                      </c:pt>
                      <c:pt idx="4">
                        <c:v>2147</c:v>
                      </c:pt>
                      <c:pt idx="5">
                        <c:v>2172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Primaria'!$G$20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Primaria'!$G$21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E-035D-4515-B9A0-2F7898CB8A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Primaria'!$H$11:$H$13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70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Primaria'!$H$14:$H$21</c15:sqref>
                        </c15:fullRef>
                        <c15:formulaRef>
                          <c15:sqref>'1.1.10. Primaria'!$H$14:$H$19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4029</c:v>
                      </c:pt>
                      <c:pt idx="1">
                        <c:v>4134</c:v>
                      </c:pt>
                      <c:pt idx="2">
                        <c:v>4257</c:v>
                      </c:pt>
                      <c:pt idx="3">
                        <c:v>4365</c:v>
                      </c:pt>
                      <c:pt idx="4">
                        <c:v>4371</c:v>
                      </c:pt>
                      <c:pt idx="5">
                        <c:v>4366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Primaria'!$H$20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Primaria'!$H$21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1-035D-4515-B9A0-2F7898CB8A2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Primaria'!$I$11:$I$13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83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Primaria'!$I$14:$I$21</c15:sqref>
                        </c15:fullRef>
                        <c15:formulaRef>
                          <c15:sqref>'1.1.10. Primaria'!$I$14:$I$19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10880</c:v>
                      </c:pt>
                      <c:pt idx="1">
                        <c:v>11246</c:v>
                      </c:pt>
                      <c:pt idx="2">
                        <c:v>11227</c:v>
                      </c:pt>
                      <c:pt idx="3">
                        <c:v>11612</c:v>
                      </c:pt>
                      <c:pt idx="4">
                        <c:v>11717</c:v>
                      </c:pt>
                      <c:pt idx="5">
                        <c:v>11374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Primaria'!$I$20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Primaria'!$I$21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84-035D-4515-B9A0-2F7898CB8A20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'1.1.10. Primaria'!$J$11:$J$13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035D-4515-B9A0-2F7898CB8A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035D-4515-B9A0-2F7898CB8A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035D-4515-B9A0-2F7898CB8A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035D-4515-B9A0-2F7898CB8A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035D-4515-B9A0-2F7898CB8A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035D-4515-B9A0-2F7898CB8A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96-035D-4515-B9A0-2F7898CB8A2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'1.1.10. Primaria'!$B$14:$B$21</c15:sqref>
                        </c15:fullRef>
                        <c15:formulaRef>
                          <c15:sqref>'1.1.10. Primaria'!$B$14:$B$19</c15:sqref>
                        </c15:formulaRef>
                      </c:ext>
                    </c:extLst>
                    <c:strCache>
                      <c:ptCount val="6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  <c:pt idx="4">
                        <c:v>Quinto</c:v>
                      </c:pt>
                      <c:pt idx="5">
                        <c:v>Sexto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'1.1.10. Primaria'!$J$14:$J$21</c15:sqref>
                        </c15:fullRef>
                        <c15:formulaRef>
                          <c15:sqref>'1.1.10. Primaria'!$J$14:$J$19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10136</c:v>
                      </c:pt>
                      <c:pt idx="1">
                        <c:v>10188</c:v>
                      </c:pt>
                      <c:pt idx="2">
                        <c:v>10480</c:v>
                      </c:pt>
                      <c:pt idx="3">
                        <c:v>10608</c:v>
                      </c:pt>
                      <c:pt idx="4">
                        <c:v>10901</c:v>
                      </c:pt>
                      <c:pt idx="5">
                        <c:v>10930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'1.1.10. Primaria'!$J$20</c15:sqref>
                        <c15:spPr xmlns:c15="http://schemas.microsoft.com/office/drawing/2012/chart">
                          <a:solidFill>
                            <a:schemeClr val="accent1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'1.1.10. Primaria'!$J$21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97-035D-4515-B9A0-2F7898CB8A2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18197725284339"/>
          <c:y val="0.20546150481189851"/>
          <c:w val="0.61399256342957131"/>
          <c:h val="0.61780402449693783"/>
        </c:manualLayout>
      </c:layout>
      <c:pie3DChart>
        <c:varyColors val="1"/>
        <c:ser>
          <c:idx val="8"/>
          <c:order val="8"/>
          <c:tx>
            <c:strRef>
              <c:f>'1.1.11. E.S.O.'!$K$11:$K$13</c:f>
              <c:strCache>
                <c:ptCount val="3"/>
                <c:pt idx="0">
                  <c:v>2018 - 2019</c:v>
                </c:pt>
                <c:pt idx="1">
                  <c:v>Todos los centros</c:v>
                </c:pt>
                <c:pt idx="2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F6A-4F0E-80C7-CC66BE5A05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F6A-4F0E-80C7-CC66BE5A05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F6A-4F0E-80C7-CC66BE5A05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F6A-4F0E-80C7-CC66BE5A051C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'1.1.11. E.S.O.'!$B$14:$B$19</c15:sqref>
                  </c15:fullRef>
                </c:ext>
              </c:extLst>
              <c:f>'1.1.11. E.S.O.'!$B$14:$B$17</c:f>
              <c:strCache>
                <c:ptCount val="4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'1.1.11. E.S.O.'!$K$14:$K$19</c15:sqref>
                  </c15:fullRef>
                </c:ext>
              </c:extLst>
              <c:f>'1.1.11. E.S.O.'!$K$14:$K$17</c:f>
              <c:numCache>
                <c:formatCode>#,##0</c:formatCode>
                <c:ptCount val="4"/>
                <c:pt idx="0">
                  <c:v>24031</c:v>
                </c:pt>
                <c:pt idx="1">
                  <c:v>23221</c:v>
                </c:pt>
                <c:pt idx="2">
                  <c:v>21192</c:v>
                </c:pt>
                <c:pt idx="3">
                  <c:v>19205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74-D361-469E-A9C7-D1884D4DDE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'1.1.11. E.S.O.'!$C$11:$C$13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1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3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'1.1.11. E.S.O.'!$C$14:$C$19</c15:sqref>
                        </c15:fullRef>
                        <c15:formulaRef>
                          <c15:sqref>'1.1.11. E.S.O.'!$C$14:$C$17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10358</c:v>
                      </c:pt>
                      <c:pt idx="1">
                        <c:v>9780</c:v>
                      </c:pt>
                      <c:pt idx="2">
                        <c:v>8461</c:v>
                      </c:pt>
                      <c:pt idx="3">
                        <c:v>7338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'1.1.11. E.S.O.'!$C$18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E.S.O.'!$C$19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D361-469E-A9C7-D1884D4DDE3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E.S.O.'!$D$11:$D$13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6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2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E.S.O.'!$D$14:$D$19</c15:sqref>
                        </c15:fullRef>
                        <c15:formulaRef>
                          <c15:sqref>'1.1.11. E.S.O.'!$D$14:$D$17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8961</c:v>
                      </c:pt>
                      <c:pt idx="1">
                        <c:v>8835</c:v>
                      </c:pt>
                      <c:pt idx="2">
                        <c:v>8262</c:v>
                      </c:pt>
                      <c:pt idx="3">
                        <c:v>7872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'1.1.11. E.S.O.'!$D$18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E.S.O.'!$D$19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5-D361-469E-A9C7-D1884D4DDE3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E.S.O.'!$E$11:$E$13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Públicos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5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7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E.S.O.'!$E$14:$E$19</c15:sqref>
                        </c15:fullRef>
                        <c15:formulaRef>
                          <c15:sqref>'1.1.11. E.S.O.'!$E$14:$E$17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19319</c:v>
                      </c:pt>
                      <c:pt idx="1">
                        <c:v>18615</c:v>
                      </c:pt>
                      <c:pt idx="2">
                        <c:v>16723</c:v>
                      </c:pt>
                      <c:pt idx="3">
                        <c:v>15210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'1.1.11. E.S.O.'!$E$18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E.S.O.'!$E$19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8-D361-469E-A9C7-D1884D4DDE3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E.S.O.'!$F$11:$F$13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8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4A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E.S.O.'!$F$14:$F$19</c15:sqref>
                        </c15:fullRef>
                        <c15:formulaRef>
                          <c15:sqref>'1.1.11. E.S.O.'!$F$14:$F$17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2408</c:v>
                      </c:pt>
                      <c:pt idx="1">
                        <c:v>2393</c:v>
                      </c:pt>
                      <c:pt idx="2">
                        <c:v>2284</c:v>
                      </c:pt>
                      <c:pt idx="3">
                        <c:v>2071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'1.1.11. E.S.O.'!$F$18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E.S.O.'!$F$19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4B-D361-469E-A9C7-D1884D4DDE3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E.S.O.'!$G$11:$G$13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5B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5D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E.S.O.'!$G$14:$G$19</c15:sqref>
                        </c15:fullRef>
                        <c15:formulaRef>
                          <c15:sqref>'1.1.11. E.S.O.'!$G$14:$G$17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2304</c:v>
                      </c:pt>
                      <c:pt idx="1">
                        <c:v>2213</c:v>
                      </c:pt>
                      <c:pt idx="2">
                        <c:v>2185</c:v>
                      </c:pt>
                      <c:pt idx="3">
                        <c:v>1924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'1.1.11. E.S.O.'!$G$18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E.S.O.'!$G$19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5E-D361-469E-A9C7-D1884D4DDE3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E.S.O.'!$H$11:$H$13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Centros Privados</c:v>
                      </c:pt>
                      <c:pt idx="2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D361-469E-A9C7-D1884D4DDE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D361-469E-A9C7-D1884D4DDE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D361-469E-A9C7-D1884D4DDE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D361-469E-A9C7-D1884D4DDE3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D361-469E-A9C7-D1884D4DDE3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6E-D361-469E-A9C7-D1884D4DDE3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70-D361-469E-A9C7-D1884D4DDE3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E.S.O.'!$H$14:$H$19</c15:sqref>
                        </c15:fullRef>
                        <c15:formulaRef>
                          <c15:sqref>'1.1.11. E.S.O.'!$H$14:$H$17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4712</c:v>
                      </c:pt>
                      <c:pt idx="1">
                        <c:v>4606</c:v>
                      </c:pt>
                      <c:pt idx="2">
                        <c:v>4469</c:v>
                      </c:pt>
                      <c:pt idx="3">
                        <c:v>3995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'1.1.11. E.S.O.'!$H$18</c15:sqref>
                        <c15:spPr xmlns:c15="http://schemas.microsoft.com/office/drawing/2012/chart">
                          <a:solidFill>
                            <a:schemeClr val="accent5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  <c15:categoryFilterException>
                        <c15:sqref>'1.1.11. E.S.O.'!$H$19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25400">
                            <a:solidFill>
                              <a:schemeClr val="lt1"/>
                            </a:solidFill>
                          </a:ln>
                          <a:effectLst/>
                          <a:sp3d contourW="25400">
                            <a:contourClr>
                              <a:schemeClr val="lt1"/>
                            </a:contourClr>
                          </a:sp3d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71-D361-469E-A9C7-D1884D4DDE3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E.S.O.'!$I$11:$I$13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F6A-4F0E-80C7-CC66BE5A051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F6A-4F0E-80C7-CC66BE5A051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F6A-4F0E-80C7-CC66BE5A051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F6A-4F0E-80C7-CC66BE5A051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E.S.O.'!$I$14:$I$19</c15:sqref>
                        </c15:fullRef>
                        <c15:formulaRef>
                          <c15:sqref>'1.1.11. E.S.O.'!$I$14:$I$17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12766</c:v>
                      </c:pt>
                      <c:pt idx="1">
                        <c:v>12173</c:v>
                      </c:pt>
                      <c:pt idx="2">
                        <c:v>10745</c:v>
                      </c:pt>
                      <c:pt idx="3">
                        <c:v>9409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72-D361-469E-A9C7-D1884D4DDE3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'1.1.11. E.S.O.'!$J$11:$J$13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Todos los centros</c:v>
                      </c:pt>
                      <c:pt idx="2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F6A-4F0E-80C7-CC66BE5A051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FF6A-4F0E-80C7-CC66BE5A051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FF6A-4F0E-80C7-CC66BE5A051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FF6A-4F0E-80C7-CC66BE5A051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'1.1.11. E.S.O.'!$B$14:$B$19</c15:sqref>
                        </c15:fullRef>
                        <c15:formulaRef>
                          <c15:sqref>'1.1.11. E.S.O.'!$B$14:$B$17</c15:sqref>
                        </c15:formulaRef>
                      </c:ext>
                    </c:extLst>
                    <c:strCache>
                      <c:ptCount val="4"/>
                      <c:pt idx="0">
                        <c:v>Primero</c:v>
                      </c:pt>
                      <c:pt idx="1">
                        <c:v>Segundo</c:v>
                      </c:pt>
                      <c:pt idx="2">
                        <c:v>Tercero</c:v>
                      </c:pt>
                      <c:pt idx="3">
                        <c:v>Cuarto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'1.1.11. E.S.O.'!$J$14:$J$19</c15:sqref>
                        </c15:fullRef>
                        <c15:formulaRef>
                          <c15:sqref>'1.1.11. E.S.O.'!$J$14:$J$17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11265</c:v>
                      </c:pt>
                      <c:pt idx="1">
                        <c:v>11048</c:v>
                      </c:pt>
                      <c:pt idx="2">
                        <c:v>10447</c:v>
                      </c:pt>
                      <c:pt idx="3">
                        <c:v>9796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73-D361-469E-A9C7-D1884D4DDE3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Bachillerato'!$B$2</c:f>
              <c:strCache>
                <c:ptCount val="1"/>
                <c:pt idx="0">
                  <c:v>Bachillerato (diurno)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Bachillerato'!$A$3:$A$7</c15:sqref>
                  </c15:fullRef>
                </c:ext>
              </c:extLst>
              <c:f>'Borrador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Bachillerato'!$B$3:$B$7</c15:sqref>
                  </c15:fullRef>
                </c:ext>
              </c:extLst>
              <c:f>'Borrador Bachillerato'!$B$3:$B$6</c:f>
              <c:numCache>
                <c:formatCode>#,##0</c:formatCode>
                <c:ptCount val="4"/>
                <c:pt idx="0">
                  <c:v>1405</c:v>
                </c:pt>
                <c:pt idx="1">
                  <c:v>13400</c:v>
                </c:pt>
                <c:pt idx="2">
                  <c:v>4954</c:v>
                </c:pt>
                <c:pt idx="3">
                  <c:v>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A-45F4-B613-486CBFF7E70C}"/>
            </c:ext>
          </c:extLst>
        </c:ser>
        <c:ser>
          <c:idx val="1"/>
          <c:order val="1"/>
          <c:tx>
            <c:strRef>
              <c:f>'Borrador Bachillerato'!$C$2</c:f>
              <c:strCache>
                <c:ptCount val="1"/>
                <c:pt idx="0">
                  <c:v>Bachillerato (nocturno)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2578616352201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F-4AC0-AC69-C4E078F5E682}"/>
                </c:ext>
              </c:extLst>
            </c:dLbl>
            <c:dLbl>
              <c:idx val="2"/>
              <c:layout>
                <c:manualLayout>
                  <c:x val="1.9351717464924302E-3"/>
                  <c:y val="-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0F-4AC0-AC69-C4E078F5E682}"/>
                </c:ext>
              </c:extLst>
            </c:dLbl>
            <c:dLbl>
              <c:idx val="3"/>
              <c:layout>
                <c:manualLayout>
                  <c:x val="0"/>
                  <c:y val="-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0F-4AC0-AC69-C4E078F5E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Bachillerato'!$A$3:$A$7</c15:sqref>
                  </c15:fullRef>
                </c:ext>
              </c:extLst>
              <c:f>'Borrador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Bachillerato'!$C$3:$C$7</c15:sqref>
                  </c15:fullRef>
                </c:ext>
              </c:extLst>
              <c:f>'Borrador Bachillerato'!$C$3:$C$6</c:f>
              <c:numCache>
                <c:formatCode>#,##0</c:formatCode>
                <c:ptCount val="4"/>
                <c:pt idx="1">
                  <c:v>311</c:v>
                </c:pt>
                <c:pt idx="2">
                  <c:v>4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A-45F4-B613-486CBFF7E70C}"/>
            </c:ext>
          </c:extLst>
        </c:ser>
        <c:ser>
          <c:idx val="2"/>
          <c:order val="2"/>
          <c:tx>
            <c:strRef>
              <c:f>'Borrador Bachillerato'!$D$2</c:f>
              <c:strCache>
                <c:ptCount val="1"/>
                <c:pt idx="0">
                  <c:v>Bachillerato a Distancia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6758587324625063E-3"/>
                  <c:y val="-2.935010482180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0F-4AC0-AC69-C4E078F5E682}"/>
                </c:ext>
              </c:extLst>
            </c:dLbl>
            <c:dLbl>
              <c:idx val="3"/>
              <c:layout>
                <c:manualLayout>
                  <c:x val="1.1611030478954865E-2"/>
                  <c:y val="-1.2578616352201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F-4AC0-AC69-C4E078F5E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Bachillerato'!$A$3:$A$7</c15:sqref>
                  </c15:fullRef>
                </c:ext>
              </c:extLst>
              <c:f>'Borrador Bachillerato'!$A$3:$A$6</c:f>
              <c:strCache>
                <c:ptCount val="4"/>
                <c:pt idx="0">
                  <c:v>Artes Plásticas, Diseño e Imagen/Artes</c:v>
                </c:pt>
                <c:pt idx="1">
                  <c:v>Ciencias</c:v>
                </c:pt>
                <c:pt idx="2">
                  <c:v>Ciencias Sociales</c:v>
                </c:pt>
                <c:pt idx="3">
                  <c:v>Humanidades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Bachillerato'!$D$3:$D$7</c15:sqref>
                  </c15:fullRef>
                </c:ext>
              </c:extLst>
              <c:f>'Borrador Bachillerato'!$D$3:$D$6</c:f>
              <c:numCache>
                <c:formatCode>#,##0</c:formatCode>
                <c:ptCount val="4"/>
                <c:pt idx="1">
                  <c:v>288</c:v>
                </c:pt>
                <c:pt idx="3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A-45F4-B613-486CBFF7E7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9678968"/>
        <c:axId val="669675360"/>
      </c:barChart>
      <c:catAx>
        <c:axId val="669678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Modalidad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675360"/>
        <c:crosses val="autoZero"/>
        <c:auto val="1"/>
        <c:lblAlgn val="ctr"/>
        <c:lblOffset val="100"/>
        <c:noMultiLvlLbl val="0"/>
      </c:catAx>
      <c:valAx>
        <c:axId val="66967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967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9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0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image" Target="../media/image2.png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6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7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9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0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24</xdr:row>
      <xdr:rowOff>0</xdr:rowOff>
    </xdr:from>
    <xdr:to>
      <xdr:col>5</xdr:col>
      <xdr:colOff>152400</xdr:colOff>
      <xdr:row>43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8</xdr:row>
      <xdr:rowOff>209550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0</xdr:colOff>
      <xdr:row>8</xdr:row>
      <xdr:rowOff>0</xdr:rowOff>
    </xdr:from>
    <xdr:to>
      <xdr:col>17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0</xdr:colOff>
      <xdr:row>8</xdr:row>
      <xdr:rowOff>0</xdr:rowOff>
    </xdr:from>
    <xdr:to>
      <xdr:col>14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19</xdr:row>
      <xdr:rowOff>0</xdr:rowOff>
    </xdr:from>
    <xdr:to>
      <xdr:col>5</xdr:col>
      <xdr:colOff>542925</xdr:colOff>
      <xdr:row>38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5</xdr:col>
      <xdr:colOff>695325</xdr:colOff>
      <xdr:row>37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295275</xdr:colOff>
      <xdr:row>8</xdr:row>
      <xdr:rowOff>0</xdr:rowOff>
    </xdr:from>
    <xdr:to>
      <xdr:col>5</xdr:col>
      <xdr:colOff>742950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19</xdr:row>
      <xdr:rowOff>0</xdr:rowOff>
    </xdr:from>
    <xdr:to>
      <xdr:col>5</xdr:col>
      <xdr:colOff>400050</xdr:colOff>
      <xdr:row>38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22</xdr:row>
      <xdr:rowOff>0</xdr:rowOff>
    </xdr:from>
    <xdr:to>
      <xdr:col>6</xdr:col>
      <xdr:colOff>485775</xdr:colOff>
      <xdr:row>41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20</xdr:row>
      <xdr:rowOff>0</xdr:rowOff>
    </xdr:from>
    <xdr:to>
      <xdr:col>7</xdr:col>
      <xdr:colOff>257175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761999</xdr:colOff>
      <xdr:row>50</xdr:row>
      <xdr:rowOff>0</xdr:rowOff>
    </xdr:from>
    <xdr:to>
      <xdr:col>9</xdr:col>
      <xdr:colOff>19049</xdr:colOff>
      <xdr:row>71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25</xdr:row>
      <xdr:rowOff>0</xdr:rowOff>
    </xdr:from>
    <xdr:to>
      <xdr:col>5</xdr:col>
      <xdr:colOff>514350</xdr:colOff>
      <xdr:row>44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31</xdr:row>
      <xdr:rowOff>0</xdr:rowOff>
    </xdr:from>
    <xdr:to>
      <xdr:col>5</xdr:col>
      <xdr:colOff>276225</xdr:colOff>
      <xdr:row>50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761999</xdr:colOff>
      <xdr:row>19</xdr:row>
      <xdr:rowOff>0</xdr:rowOff>
    </xdr:from>
    <xdr:to>
      <xdr:col>6</xdr:col>
      <xdr:colOff>609599</xdr:colOff>
      <xdr:row>38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8</xdr:row>
      <xdr:rowOff>209550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8</xdr:col>
      <xdr:colOff>28575</xdr:colOff>
      <xdr:row>40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17</xdr:row>
      <xdr:rowOff>142874</xdr:rowOff>
    </xdr:from>
    <xdr:to>
      <xdr:col>8</xdr:col>
      <xdr:colOff>19050</xdr:colOff>
      <xdr:row>40</xdr:row>
      <xdr:rowOff>142874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20</xdr:row>
      <xdr:rowOff>142874</xdr:rowOff>
    </xdr:from>
    <xdr:to>
      <xdr:col>9</xdr:col>
      <xdr:colOff>638175</xdr:colOff>
      <xdr:row>46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22</xdr:row>
      <xdr:rowOff>0</xdr:rowOff>
    </xdr:from>
    <xdr:to>
      <xdr:col>5</xdr:col>
      <xdr:colOff>400050</xdr:colOff>
      <xdr:row>22</xdr:row>
      <xdr:rowOff>2743200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395287</xdr:colOff>
      <xdr:row>22</xdr:row>
      <xdr:rowOff>0</xdr:rowOff>
    </xdr:from>
    <xdr:to>
      <xdr:col>12</xdr:col>
      <xdr:colOff>242887</xdr:colOff>
      <xdr:row>23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7" name="Picture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761999</xdr:colOff>
      <xdr:row>18</xdr:row>
      <xdr:rowOff>142874</xdr:rowOff>
    </xdr:from>
    <xdr:to>
      <xdr:col>9</xdr:col>
      <xdr:colOff>723900</xdr:colOff>
      <xdr:row>41</xdr:row>
      <xdr:rowOff>104774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46</xdr:row>
      <xdr:rowOff>142874</xdr:rowOff>
    </xdr:from>
    <xdr:to>
      <xdr:col>7</xdr:col>
      <xdr:colOff>457200</xdr:colOff>
      <xdr:row>67</xdr:row>
      <xdr:rowOff>123824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23</xdr:row>
      <xdr:rowOff>0</xdr:rowOff>
    </xdr:from>
    <xdr:to>
      <xdr:col>7</xdr:col>
      <xdr:colOff>19050</xdr:colOff>
      <xdr:row>42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761999</xdr:colOff>
      <xdr:row>28</xdr:row>
      <xdr:rowOff>0</xdr:rowOff>
    </xdr:from>
    <xdr:to>
      <xdr:col>6</xdr:col>
      <xdr:colOff>428624</xdr:colOff>
      <xdr:row>49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752475</xdr:colOff>
      <xdr:row>8</xdr:row>
      <xdr:rowOff>0</xdr:rowOff>
    </xdr:from>
    <xdr:to>
      <xdr:col>15</xdr:col>
      <xdr:colOff>142875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40</xdr:row>
      <xdr:rowOff>142874</xdr:rowOff>
    </xdr:from>
    <xdr:to>
      <xdr:col>9</xdr:col>
      <xdr:colOff>9525</xdr:colOff>
      <xdr:row>75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4"/>
  <sheetViews>
    <sheetView showGridLines="0" showRowColHeaders="0" tabSelected="1" workbookViewId="0"/>
  </sheetViews>
  <sheetFormatPr baseColWidth="10" defaultColWidth="11.42578125" defaultRowHeight="14.25" x14ac:dyDescent="0.25"/>
  <cols>
    <col min="1" max="1" width="11.42578125" style="84"/>
    <col min="2" max="2" width="5.28515625" style="84" customWidth="1"/>
    <col min="3" max="3" width="6.28515625" style="84" customWidth="1"/>
    <col min="4" max="4" width="11.42578125" style="84" customWidth="1"/>
    <col min="5" max="16384" width="11.42578125" style="84"/>
  </cols>
  <sheetData>
    <row r="2" spans="2:13" x14ac:dyDescent="0.25">
      <c r="E2" s="87" t="s">
        <v>857</v>
      </c>
      <c r="F2" s="87"/>
      <c r="G2" s="87"/>
      <c r="H2" s="87"/>
      <c r="I2" s="87"/>
      <c r="J2" s="87"/>
      <c r="K2" s="87"/>
    </row>
    <row r="4" spans="2:13" x14ac:dyDescent="0.25">
      <c r="I4" s="88" t="s">
        <v>856</v>
      </c>
      <c r="J4" s="88"/>
      <c r="K4" s="88"/>
    </row>
    <row r="8" spans="2:13" ht="15" x14ac:dyDescent="0.25">
      <c r="B8" s="85" t="s">
        <v>855</v>
      </c>
      <c r="C8" s="86" t="s">
        <v>854</v>
      </c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2:13" ht="15" x14ac:dyDescent="0.25">
      <c r="C9" s="85" t="s">
        <v>853</v>
      </c>
      <c r="D9" s="86" t="s">
        <v>852</v>
      </c>
      <c r="E9" s="86"/>
      <c r="F9" s="86"/>
      <c r="G9" s="86"/>
      <c r="H9" s="86"/>
      <c r="I9" s="86"/>
      <c r="J9" s="86"/>
      <c r="K9" s="86"/>
      <c r="L9" s="86"/>
      <c r="M9" s="86"/>
    </row>
    <row r="10" spans="2:13" ht="15" x14ac:dyDescent="0.25">
      <c r="D10" s="85" t="s">
        <v>851</v>
      </c>
      <c r="E10" s="86" t="s">
        <v>850</v>
      </c>
      <c r="F10" s="86"/>
      <c r="G10" s="86"/>
      <c r="H10" s="86"/>
      <c r="I10" s="86"/>
      <c r="J10" s="86"/>
      <c r="K10" s="86"/>
      <c r="L10" s="86"/>
      <c r="M10" s="86"/>
    </row>
    <row r="11" spans="2:13" ht="15" x14ac:dyDescent="0.25">
      <c r="D11" s="85" t="s">
        <v>849</v>
      </c>
      <c r="E11" s="86" t="s">
        <v>848</v>
      </c>
      <c r="F11" s="86"/>
      <c r="G11" s="86"/>
      <c r="H11" s="86"/>
      <c r="I11" s="86"/>
      <c r="J11" s="86"/>
      <c r="K11" s="86"/>
      <c r="L11" s="86"/>
      <c r="M11" s="86"/>
    </row>
    <row r="12" spans="2:13" ht="15" x14ac:dyDescent="0.25">
      <c r="D12" s="85" t="s">
        <v>843</v>
      </c>
      <c r="E12" s="86" t="s">
        <v>847</v>
      </c>
      <c r="F12" s="86"/>
      <c r="G12" s="86"/>
      <c r="H12" s="86"/>
      <c r="I12" s="86"/>
      <c r="J12" s="86"/>
      <c r="K12" s="86"/>
      <c r="L12" s="86"/>
      <c r="M12" s="86"/>
    </row>
    <row r="13" spans="2:13" ht="15" x14ac:dyDescent="0.25">
      <c r="D13" s="85" t="s">
        <v>843</v>
      </c>
      <c r="E13" s="86" t="s">
        <v>846</v>
      </c>
      <c r="F13" s="86"/>
      <c r="G13" s="86"/>
      <c r="H13" s="86"/>
      <c r="I13" s="86"/>
      <c r="J13" s="86"/>
      <c r="K13" s="86"/>
      <c r="L13" s="86"/>
      <c r="M13" s="86"/>
    </row>
    <row r="14" spans="2:13" ht="15" x14ac:dyDescent="0.25">
      <c r="D14" s="85" t="s">
        <v>843</v>
      </c>
      <c r="E14" s="86" t="s">
        <v>845</v>
      </c>
      <c r="F14" s="86"/>
      <c r="G14" s="86"/>
      <c r="H14" s="86"/>
      <c r="I14" s="86"/>
      <c r="J14" s="86"/>
      <c r="K14" s="86"/>
      <c r="L14" s="86"/>
      <c r="M14" s="86"/>
    </row>
    <row r="15" spans="2:13" ht="15" x14ac:dyDescent="0.25">
      <c r="D15" s="85" t="s">
        <v>843</v>
      </c>
      <c r="E15" s="86" t="s">
        <v>844</v>
      </c>
      <c r="F15" s="86"/>
      <c r="G15" s="86"/>
      <c r="H15" s="86"/>
      <c r="I15" s="86"/>
      <c r="J15" s="86"/>
      <c r="K15" s="86"/>
      <c r="L15" s="86"/>
      <c r="M15" s="86"/>
    </row>
    <row r="16" spans="2:13" ht="15" x14ac:dyDescent="0.25">
      <c r="D16" s="85" t="s">
        <v>843</v>
      </c>
      <c r="E16" s="86" t="s">
        <v>842</v>
      </c>
      <c r="F16" s="86"/>
      <c r="G16" s="86"/>
      <c r="H16" s="86"/>
      <c r="I16" s="86"/>
      <c r="J16" s="86"/>
      <c r="K16" s="86"/>
      <c r="L16" s="86"/>
      <c r="M16" s="86"/>
    </row>
    <row r="17" spans="4:13" ht="15" x14ac:dyDescent="0.25">
      <c r="D17" s="85" t="s">
        <v>837</v>
      </c>
      <c r="E17" s="86" t="s">
        <v>841</v>
      </c>
      <c r="F17" s="86"/>
      <c r="G17" s="86"/>
      <c r="H17" s="86"/>
      <c r="I17" s="86"/>
      <c r="J17" s="86"/>
      <c r="K17" s="86"/>
      <c r="L17" s="86"/>
      <c r="M17" s="86"/>
    </row>
    <row r="18" spans="4:13" ht="15" x14ac:dyDescent="0.25">
      <c r="D18" s="85" t="s">
        <v>837</v>
      </c>
      <c r="E18" s="86" t="s">
        <v>840</v>
      </c>
      <c r="F18" s="86"/>
      <c r="G18" s="86"/>
      <c r="H18" s="86"/>
      <c r="I18" s="86"/>
      <c r="J18" s="86"/>
      <c r="K18" s="86"/>
      <c r="L18" s="86"/>
      <c r="M18" s="86"/>
    </row>
    <row r="19" spans="4:13" ht="15" x14ac:dyDescent="0.25">
      <c r="D19" s="85" t="s">
        <v>837</v>
      </c>
      <c r="E19" s="86" t="s">
        <v>839</v>
      </c>
      <c r="F19" s="86"/>
      <c r="G19" s="86"/>
      <c r="H19" s="86"/>
      <c r="I19" s="86"/>
      <c r="J19" s="86"/>
      <c r="K19" s="86"/>
      <c r="L19" s="86"/>
      <c r="M19" s="86"/>
    </row>
    <row r="20" spans="4:13" ht="15" x14ac:dyDescent="0.25">
      <c r="D20" s="85" t="s">
        <v>837</v>
      </c>
      <c r="E20" s="86" t="s">
        <v>838</v>
      </c>
      <c r="F20" s="86"/>
      <c r="G20" s="86"/>
      <c r="H20" s="86"/>
      <c r="I20" s="86"/>
      <c r="J20" s="86"/>
      <c r="K20" s="86"/>
      <c r="L20" s="86"/>
      <c r="M20" s="86"/>
    </row>
    <row r="21" spans="4:13" ht="15" x14ac:dyDescent="0.25">
      <c r="D21" s="85" t="s">
        <v>837</v>
      </c>
      <c r="E21" s="86" t="s">
        <v>836</v>
      </c>
      <c r="F21" s="86"/>
      <c r="G21" s="86"/>
      <c r="H21" s="86"/>
      <c r="I21" s="86"/>
      <c r="J21" s="86"/>
      <c r="K21" s="86"/>
      <c r="L21" s="86"/>
      <c r="M21" s="86"/>
    </row>
    <row r="22" spans="4:13" ht="15" x14ac:dyDescent="0.25">
      <c r="D22" s="85" t="s">
        <v>835</v>
      </c>
      <c r="E22" s="86" t="s">
        <v>834</v>
      </c>
      <c r="F22" s="86"/>
      <c r="G22" s="86"/>
      <c r="H22" s="86"/>
      <c r="I22" s="86"/>
      <c r="J22" s="86"/>
      <c r="K22" s="86"/>
      <c r="L22" s="86"/>
      <c r="M22" s="86"/>
    </row>
    <row r="23" spans="4:13" ht="15" x14ac:dyDescent="0.25">
      <c r="D23" s="85" t="s">
        <v>833</v>
      </c>
      <c r="E23" s="86" t="s">
        <v>832</v>
      </c>
      <c r="F23" s="86"/>
      <c r="G23" s="86"/>
      <c r="H23" s="86"/>
      <c r="I23" s="86"/>
      <c r="J23" s="86"/>
      <c r="K23" s="86"/>
      <c r="L23" s="86"/>
      <c r="M23" s="86"/>
    </row>
    <row r="24" spans="4:13" ht="15" x14ac:dyDescent="0.25">
      <c r="D24" s="85" t="s">
        <v>831</v>
      </c>
      <c r="E24" s="86" t="s">
        <v>830</v>
      </c>
      <c r="F24" s="86"/>
      <c r="G24" s="86"/>
      <c r="H24" s="86"/>
      <c r="I24" s="86"/>
      <c r="J24" s="86"/>
      <c r="K24" s="86"/>
      <c r="L24" s="86"/>
      <c r="M24" s="86"/>
    </row>
    <row r="25" spans="4:13" ht="15" x14ac:dyDescent="0.25">
      <c r="D25" s="85" t="s">
        <v>829</v>
      </c>
      <c r="E25" s="86" t="s">
        <v>828</v>
      </c>
      <c r="F25" s="86"/>
      <c r="G25" s="86"/>
      <c r="H25" s="86"/>
      <c r="I25" s="86"/>
      <c r="J25" s="86"/>
      <c r="K25" s="86"/>
      <c r="L25" s="86"/>
      <c r="M25" s="86"/>
    </row>
    <row r="26" spans="4:13" ht="15" x14ac:dyDescent="0.25">
      <c r="D26" s="85" t="s">
        <v>827</v>
      </c>
      <c r="E26" s="86" t="s">
        <v>826</v>
      </c>
      <c r="F26" s="86"/>
      <c r="G26" s="86"/>
      <c r="H26" s="86"/>
      <c r="I26" s="86"/>
      <c r="J26" s="86"/>
      <c r="K26" s="86"/>
      <c r="L26" s="86"/>
      <c r="M26" s="86"/>
    </row>
    <row r="27" spans="4:13" ht="15" x14ac:dyDescent="0.25">
      <c r="D27" s="85" t="s">
        <v>824</v>
      </c>
      <c r="E27" s="86" t="s">
        <v>825</v>
      </c>
      <c r="F27" s="86"/>
      <c r="G27" s="86"/>
      <c r="H27" s="86"/>
      <c r="I27" s="86"/>
      <c r="J27" s="86"/>
      <c r="K27" s="86"/>
      <c r="L27" s="86"/>
      <c r="M27" s="86"/>
    </row>
    <row r="28" spans="4:13" ht="15" x14ac:dyDescent="0.25">
      <c r="D28" s="85" t="s">
        <v>824</v>
      </c>
      <c r="E28" s="86" t="s">
        <v>823</v>
      </c>
      <c r="F28" s="86"/>
      <c r="G28" s="86"/>
      <c r="H28" s="86"/>
      <c r="I28" s="86"/>
      <c r="J28" s="86"/>
      <c r="K28" s="86"/>
      <c r="L28" s="86"/>
      <c r="M28" s="86"/>
    </row>
    <row r="29" spans="4:13" ht="15" x14ac:dyDescent="0.25">
      <c r="D29" s="85" t="s">
        <v>822</v>
      </c>
      <c r="E29" s="86" t="s">
        <v>821</v>
      </c>
      <c r="F29" s="86"/>
      <c r="G29" s="86"/>
      <c r="H29" s="86"/>
      <c r="I29" s="86"/>
      <c r="J29" s="86"/>
      <c r="K29" s="86"/>
      <c r="L29" s="86"/>
      <c r="M29" s="86"/>
    </row>
    <row r="30" spans="4:13" ht="15" x14ac:dyDescent="0.25">
      <c r="D30" s="85" t="s">
        <v>820</v>
      </c>
      <c r="E30" s="86" t="s">
        <v>819</v>
      </c>
      <c r="F30" s="86"/>
      <c r="G30" s="86"/>
      <c r="H30" s="86"/>
      <c r="I30" s="86"/>
      <c r="J30" s="86"/>
      <c r="K30" s="86"/>
      <c r="L30" s="86"/>
      <c r="M30" s="86"/>
    </row>
    <row r="31" spans="4:13" ht="15" x14ac:dyDescent="0.25">
      <c r="D31" s="85" t="s">
        <v>818</v>
      </c>
      <c r="E31" s="86" t="s">
        <v>817</v>
      </c>
      <c r="F31" s="86"/>
      <c r="G31" s="86"/>
      <c r="H31" s="86"/>
      <c r="I31" s="86"/>
      <c r="J31" s="86"/>
      <c r="K31" s="86"/>
      <c r="L31" s="86"/>
      <c r="M31" s="86"/>
    </row>
    <row r="32" spans="4:13" ht="15" x14ac:dyDescent="0.25">
      <c r="D32" s="85" t="s">
        <v>816</v>
      </c>
      <c r="E32" s="86" t="s">
        <v>815</v>
      </c>
      <c r="F32" s="86"/>
      <c r="G32" s="86"/>
      <c r="H32" s="86"/>
      <c r="I32" s="86"/>
      <c r="J32" s="86"/>
      <c r="K32" s="86"/>
      <c r="L32" s="86"/>
      <c r="M32" s="86"/>
    </row>
    <row r="33" spans="4:13" ht="15" x14ac:dyDescent="0.25">
      <c r="D33" s="85" t="s">
        <v>814</v>
      </c>
      <c r="E33" s="86" t="s">
        <v>813</v>
      </c>
      <c r="F33" s="86"/>
      <c r="G33" s="86"/>
      <c r="H33" s="86"/>
      <c r="I33" s="86"/>
      <c r="J33" s="86"/>
      <c r="K33" s="86"/>
      <c r="L33" s="86"/>
      <c r="M33" s="86"/>
    </row>
    <row r="34" spans="4:13" ht="15" x14ac:dyDescent="0.25">
      <c r="D34" s="85" t="s">
        <v>812</v>
      </c>
      <c r="E34" s="86" t="s">
        <v>811</v>
      </c>
      <c r="F34" s="86"/>
      <c r="G34" s="86"/>
      <c r="H34" s="86"/>
      <c r="I34" s="86"/>
      <c r="J34" s="86"/>
      <c r="K34" s="86"/>
      <c r="L34" s="86"/>
      <c r="M34" s="86"/>
    </row>
    <row r="35" spans="4:13" ht="15" x14ac:dyDescent="0.25">
      <c r="D35" s="85" t="s">
        <v>809</v>
      </c>
      <c r="E35" s="86" t="s">
        <v>810</v>
      </c>
      <c r="F35" s="86"/>
      <c r="G35" s="86"/>
      <c r="H35" s="86"/>
      <c r="I35" s="86"/>
      <c r="J35" s="86"/>
      <c r="K35" s="86"/>
      <c r="L35" s="86"/>
      <c r="M35" s="86"/>
    </row>
    <row r="36" spans="4:13" ht="15" x14ac:dyDescent="0.25">
      <c r="D36" s="85" t="s">
        <v>809</v>
      </c>
      <c r="E36" s="86" t="s">
        <v>808</v>
      </c>
      <c r="F36" s="86"/>
      <c r="G36" s="86"/>
      <c r="H36" s="86"/>
      <c r="I36" s="86"/>
      <c r="J36" s="86"/>
      <c r="K36" s="86"/>
      <c r="L36" s="86"/>
      <c r="M36" s="86"/>
    </row>
    <row r="37" spans="4:13" ht="15" x14ac:dyDescent="0.25">
      <c r="D37" s="85" t="s">
        <v>807</v>
      </c>
      <c r="E37" s="86" t="s">
        <v>806</v>
      </c>
      <c r="F37" s="86"/>
      <c r="G37" s="86"/>
      <c r="H37" s="86"/>
      <c r="I37" s="86"/>
      <c r="J37" s="86"/>
      <c r="K37" s="86"/>
      <c r="L37" s="86"/>
      <c r="M37" s="86"/>
    </row>
    <row r="38" spans="4:13" ht="15" x14ac:dyDescent="0.25">
      <c r="D38" s="85" t="s">
        <v>805</v>
      </c>
      <c r="E38" s="86" t="s">
        <v>804</v>
      </c>
      <c r="F38" s="86"/>
      <c r="G38" s="86"/>
      <c r="H38" s="86"/>
      <c r="I38" s="86"/>
      <c r="J38" s="86"/>
      <c r="K38" s="86"/>
      <c r="L38" s="86"/>
      <c r="M38" s="86"/>
    </row>
    <row r="39" spans="4:13" ht="15" x14ac:dyDescent="0.25">
      <c r="D39" s="85" t="s">
        <v>803</v>
      </c>
      <c r="E39" s="86" t="s">
        <v>802</v>
      </c>
      <c r="F39" s="86"/>
      <c r="G39" s="86"/>
      <c r="H39" s="86"/>
      <c r="I39" s="86"/>
      <c r="J39" s="86"/>
      <c r="K39" s="86"/>
      <c r="L39" s="86"/>
      <c r="M39" s="86"/>
    </row>
    <row r="40" spans="4:13" ht="15" x14ac:dyDescent="0.25">
      <c r="D40" s="85" t="s">
        <v>801</v>
      </c>
      <c r="E40" s="86" t="s">
        <v>800</v>
      </c>
      <c r="F40" s="86"/>
      <c r="G40" s="86"/>
      <c r="H40" s="86"/>
      <c r="I40" s="86"/>
      <c r="J40" s="86"/>
      <c r="K40" s="86"/>
      <c r="L40" s="86"/>
      <c r="M40" s="86"/>
    </row>
    <row r="41" spans="4:13" ht="15" x14ac:dyDescent="0.25">
      <c r="D41" s="85" t="s">
        <v>799</v>
      </c>
      <c r="E41" s="86" t="s">
        <v>798</v>
      </c>
      <c r="F41" s="86"/>
      <c r="G41" s="86"/>
      <c r="H41" s="86"/>
      <c r="I41" s="86"/>
      <c r="J41" s="86"/>
      <c r="K41" s="86"/>
      <c r="L41" s="86"/>
      <c r="M41" s="86"/>
    </row>
    <row r="42" spans="4:13" ht="15" x14ac:dyDescent="0.25">
      <c r="D42" s="85" t="s">
        <v>797</v>
      </c>
      <c r="E42" s="86" t="s">
        <v>796</v>
      </c>
      <c r="F42" s="86"/>
      <c r="G42" s="86"/>
      <c r="H42" s="86"/>
      <c r="I42" s="86"/>
      <c r="J42" s="86"/>
      <c r="K42" s="86"/>
      <c r="L42" s="86"/>
      <c r="M42" s="86"/>
    </row>
    <row r="43" spans="4:13" ht="15" x14ac:dyDescent="0.25">
      <c r="D43" s="85" t="s">
        <v>795</v>
      </c>
      <c r="E43" s="86" t="s">
        <v>794</v>
      </c>
      <c r="F43" s="86"/>
      <c r="G43" s="86"/>
      <c r="H43" s="86"/>
      <c r="I43" s="86"/>
      <c r="J43" s="86"/>
      <c r="K43" s="86"/>
      <c r="L43" s="86"/>
      <c r="M43" s="86"/>
    </row>
    <row r="44" spans="4:13" ht="15" x14ac:dyDescent="0.25">
      <c r="D44" s="85" t="s">
        <v>793</v>
      </c>
      <c r="E44" s="86" t="s">
        <v>792</v>
      </c>
      <c r="F44" s="86"/>
      <c r="G44" s="86"/>
      <c r="H44" s="86"/>
      <c r="I44" s="86"/>
      <c r="J44" s="86"/>
      <c r="K44" s="86"/>
      <c r="L44" s="86"/>
      <c r="M44" s="86"/>
    </row>
  </sheetData>
  <mergeCells count="39">
    <mergeCell ref="E11:M11"/>
    <mergeCell ref="E2:K2"/>
    <mergeCell ref="I4:K4"/>
    <mergeCell ref="C8:M8"/>
    <mergeCell ref="D9:M9"/>
    <mergeCell ref="E10:M10"/>
    <mergeCell ref="E23:M23"/>
    <mergeCell ref="E12:M12"/>
    <mergeCell ref="E13:M13"/>
    <mergeCell ref="E14:M14"/>
    <mergeCell ref="E15:M15"/>
    <mergeCell ref="E16:M16"/>
    <mergeCell ref="E17:M17"/>
    <mergeCell ref="E18:M18"/>
    <mergeCell ref="E19:M19"/>
    <mergeCell ref="E20:M20"/>
    <mergeCell ref="E21:M21"/>
    <mergeCell ref="E22:M22"/>
    <mergeCell ref="E35:M35"/>
    <mergeCell ref="E24:M24"/>
    <mergeCell ref="E25:M25"/>
    <mergeCell ref="E26:M26"/>
    <mergeCell ref="E27:M27"/>
    <mergeCell ref="E28:M28"/>
    <mergeCell ref="E29:M29"/>
    <mergeCell ref="E30:M30"/>
    <mergeCell ref="E31:M31"/>
    <mergeCell ref="E32:M32"/>
    <mergeCell ref="E33:M33"/>
    <mergeCell ref="E34:M34"/>
    <mergeCell ref="E42:M42"/>
    <mergeCell ref="E43:M43"/>
    <mergeCell ref="E44:M44"/>
    <mergeCell ref="E36:M36"/>
    <mergeCell ref="E37:M37"/>
    <mergeCell ref="E38:M38"/>
    <mergeCell ref="E39:M39"/>
    <mergeCell ref="E40:M40"/>
    <mergeCell ref="E41:M41"/>
  </mergeCells>
  <hyperlinks>
    <hyperlink ref="D14" location="'1.1.3. CU'!A1" display="1.1.3. "/>
    <hyperlink ref="D15" location="'1.1.3. GU'!A1" display="1.1.3. "/>
    <hyperlink ref="D16" location="'1.1.3. TO'!A1" display="1.1.3. "/>
    <hyperlink ref="D17" location="'1.1.3A AB'!A1" display="1.1.3A "/>
    <hyperlink ref="D18" location="'1.1.3A CR'!A1" display="1.1.3A "/>
    <hyperlink ref="D19" location="'1.1.3A CU'!A1" display="1.1.3A "/>
    <hyperlink ref="D20" location="'1.1.3A GU'!A1" display="1.1.3A "/>
    <hyperlink ref="D21" location="'1.1.3A TO'!A1" display="1.1.3A "/>
    <hyperlink ref="D22" location="'1.1.4.'!A1" display="1.1.4. "/>
    <hyperlink ref="D23" location="'1.1.5.'!A1" display="1.1.5."/>
    <hyperlink ref="D24" location="'1.1.6.'!A1" display="1.1.6."/>
    <hyperlink ref="D25" location="'1.1.7.'!A1" display="1.1.7. "/>
    <hyperlink ref="D26" location="'1.1.8.'!A1" display="1.1.8. "/>
    <hyperlink ref="D27" location="'1.1.9. Infantil 1º ciclo'!A1" display="1.1.9."/>
    <hyperlink ref="D28" location="'1.1.9. Infantil 2º ciclo'!A1" display="1.1.9."/>
    <hyperlink ref="D29" location="'1.1.10. Primaria'!A1" display="1.1.10."/>
    <hyperlink ref="D30" location="'1.1.11. E.S.O.'!A1" display="1.1.11. "/>
    <hyperlink ref="D31" location="'1.1.12. Bachillerato'!A1" display="1.1.12."/>
    <hyperlink ref="D32" location="'1.1.13. CFGM'!A1" display="1.1.13. "/>
    <hyperlink ref="D33" location="'1.1.14. CFGS'!A1" display="1.1.14. "/>
    <hyperlink ref="D34" location="'1.1.15. CFPB'!A1" display="1.1.15."/>
    <hyperlink ref="D35" location="'1.1.16. Infantil 1º ciclo'!A1" display="1.1.16."/>
    <hyperlink ref="D36" location="'1.1.16. Infantil 2º ciclo'!A1" display="1.1.16."/>
    <hyperlink ref="D37" location="'1.1.17. Primaria'!A1" display="1.1.17."/>
    <hyperlink ref="D38" location="'1.1.18. E.S.O.'!A1" display="1.1.18."/>
    <hyperlink ref="D39" location="'1.1.19. Bachillerato'!A1" display="1.1.19."/>
    <hyperlink ref="D40" location="'1.1.20. CFGM'!A1" display="1.1.20."/>
    <hyperlink ref="D41" location="'1.1.21. CFGS'!A1" display="1.1.21."/>
    <hyperlink ref="D42" location="'1.1.22. CFPB'!A1" display="1.1.22."/>
    <hyperlink ref="D43" location="'ANEXO I'!A1" display="ANEXO I"/>
    <hyperlink ref="D44" location="'ANEXO II'!A1" display="ANEXO II"/>
    <hyperlink ref="D13" location="'1.1.3. CR'!A1" display="1.1.3. "/>
    <hyperlink ref="D12" location="'1.1.3. AB'!A1" display="1.1.3. "/>
    <hyperlink ref="D11" location="'1.1.2.'!A1" display="1.1.2."/>
    <hyperlink ref="D10" location="'1.1.1.'!A1" display="1.1.1.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4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7.140625" style="1" customWidth="1"/>
    <col min="3" max="3" width="32.42578125" style="1" customWidth="1"/>
    <col min="4" max="4" width="11.42578125" style="1" customWidth="1"/>
    <col min="5" max="5" width="12.85546875" style="1" customWidth="1"/>
    <col min="6" max="16384" width="11.42578125" style="1"/>
  </cols>
  <sheetData>
    <row r="9" spans="2:5" ht="12.75" customHeight="1" x14ac:dyDescent="0.2">
      <c r="B9" s="89" t="s">
        <v>452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7" t="s">
        <v>17</v>
      </c>
      <c r="E11" s="20" t="s">
        <v>15</v>
      </c>
    </row>
    <row r="12" spans="2:5" x14ac:dyDescent="0.2">
      <c r="B12" s="24" t="s">
        <v>1</v>
      </c>
    </row>
    <row r="13" spans="2:5" x14ac:dyDescent="0.2">
      <c r="B13" s="19" t="s">
        <v>451</v>
      </c>
      <c r="C13" s="23" t="s">
        <v>450</v>
      </c>
      <c r="D13" s="17" t="s">
        <v>449</v>
      </c>
    </row>
    <row r="14" spans="2:5" ht="12" thickBot="1" x14ac:dyDescent="0.25">
      <c r="B14" s="101" t="s">
        <v>157</v>
      </c>
      <c r="C14" s="22" t="s">
        <v>157</v>
      </c>
      <c r="D14" s="58">
        <v>18</v>
      </c>
    </row>
    <row r="15" spans="2:5" ht="12" thickBot="1" x14ac:dyDescent="0.25">
      <c r="B15" s="101"/>
      <c r="C15" s="21" t="s">
        <v>470</v>
      </c>
      <c r="D15" s="59">
        <v>24</v>
      </c>
    </row>
    <row r="16" spans="2:5" ht="12" thickBot="1" x14ac:dyDescent="0.25">
      <c r="B16" s="101"/>
      <c r="C16" s="22" t="s">
        <v>469</v>
      </c>
      <c r="D16" s="58">
        <v>28</v>
      </c>
    </row>
    <row r="17" spans="2:4" ht="12" thickBot="1" x14ac:dyDescent="0.25">
      <c r="B17" s="102"/>
      <c r="C17" s="21" t="s">
        <v>468</v>
      </c>
      <c r="D17" s="59">
        <v>9</v>
      </c>
    </row>
    <row r="18" spans="2:4" ht="12" thickBot="1" x14ac:dyDescent="0.25">
      <c r="B18" s="100" t="s">
        <v>156</v>
      </c>
      <c r="C18" s="22" t="s">
        <v>156</v>
      </c>
      <c r="D18" s="58">
        <v>48</v>
      </c>
    </row>
    <row r="19" spans="2:4" ht="12" thickBot="1" x14ac:dyDescent="0.25">
      <c r="B19" s="101"/>
      <c r="C19" s="21" t="s">
        <v>467</v>
      </c>
      <c r="D19" s="59">
        <v>24</v>
      </c>
    </row>
    <row r="20" spans="2:4" ht="12" thickBot="1" x14ac:dyDescent="0.25">
      <c r="B20" s="102"/>
      <c r="C20" s="22" t="s">
        <v>466</v>
      </c>
      <c r="D20" s="58">
        <v>23</v>
      </c>
    </row>
    <row r="21" spans="2:4" ht="12" thickBot="1" x14ac:dyDescent="0.25">
      <c r="B21" s="100" t="s">
        <v>152</v>
      </c>
      <c r="C21" s="21" t="s">
        <v>465</v>
      </c>
      <c r="D21" s="59">
        <v>18</v>
      </c>
    </row>
    <row r="22" spans="2:4" ht="12" thickBot="1" x14ac:dyDescent="0.25">
      <c r="B22" s="101"/>
      <c r="C22" s="22" t="s">
        <v>464</v>
      </c>
      <c r="D22" s="58">
        <v>43</v>
      </c>
    </row>
    <row r="23" spans="2:4" ht="12" thickBot="1" x14ac:dyDescent="0.25">
      <c r="B23" s="102"/>
      <c r="C23" s="21" t="s">
        <v>463</v>
      </c>
      <c r="D23" s="59">
        <v>53</v>
      </c>
    </row>
    <row r="24" spans="2:4" ht="12" thickBot="1" x14ac:dyDescent="0.25">
      <c r="B24" s="100" t="s">
        <v>145</v>
      </c>
      <c r="C24" s="22" t="s">
        <v>145</v>
      </c>
      <c r="D24" s="58">
        <v>89</v>
      </c>
    </row>
    <row r="25" spans="2:4" ht="12" thickBot="1" x14ac:dyDescent="0.25">
      <c r="B25" s="101"/>
      <c r="C25" s="21" t="s">
        <v>462</v>
      </c>
      <c r="D25" s="59">
        <v>26</v>
      </c>
    </row>
    <row r="26" spans="2:4" ht="12" thickBot="1" x14ac:dyDescent="0.25">
      <c r="B26" s="102"/>
      <c r="C26" s="22" t="s">
        <v>461</v>
      </c>
      <c r="D26" s="58">
        <v>65</v>
      </c>
    </row>
    <row r="27" spans="2:4" ht="12" thickBot="1" x14ac:dyDescent="0.25">
      <c r="B27" s="100" t="s">
        <v>142</v>
      </c>
      <c r="C27" s="21" t="s">
        <v>142</v>
      </c>
      <c r="D27" s="59">
        <v>10</v>
      </c>
    </row>
    <row r="28" spans="2:4" ht="12" thickBot="1" x14ac:dyDescent="0.25">
      <c r="B28" s="102"/>
      <c r="C28" s="22" t="s">
        <v>460</v>
      </c>
      <c r="D28" s="58">
        <v>11</v>
      </c>
    </row>
    <row r="29" spans="2:4" ht="12" thickBot="1" x14ac:dyDescent="0.25">
      <c r="B29" s="100" t="s">
        <v>128</v>
      </c>
      <c r="C29" s="21" t="s">
        <v>128</v>
      </c>
      <c r="D29" s="59">
        <v>72</v>
      </c>
    </row>
    <row r="30" spans="2:4" ht="12" thickBot="1" x14ac:dyDescent="0.25">
      <c r="B30" s="102"/>
      <c r="C30" s="22" t="s">
        <v>459</v>
      </c>
      <c r="D30" s="58">
        <v>21</v>
      </c>
    </row>
    <row r="31" spans="2:4" ht="12" thickBot="1" x14ac:dyDescent="0.25">
      <c r="B31" s="100" t="s">
        <v>122</v>
      </c>
      <c r="C31" s="21" t="s">
        <v>458</v>
      </c>
      <c r="D31" s="59">
        <v>27</v>
      </c>
    </row>
    <row r="32" spans="2:4" ht="12" thickBot="1" x14ac:dyDescent="0.25">
      <c r="B32" s="101"/>
      <c r="C32" s="22" t="s">
        <v>122</v>
      </c>
      <c r="D32" s="58">
        <v>16</v>
      </c>
    </row>
    <row r="33" spans="2:4" ht="12" thickBot="1" x14ac:dyDescent="0.25">
      <c r="B33" s="102"/>
      <c r="C33" s="21" t="s">
        <v>457</v>
      </c>
      <c r="D33" s="59">
        <v>16</v>
      </c>
    </row>
    <row r="34" spans="2:4" ht="12" thickBot="1" x14ac:dyDescent="0.25">
      <c r="B34" s="100" t="s">
        <v>121</v>
      </c>
      <c r="C34" s="22" t="s">
        <v>456</v>
      </c>
      <c r="D34" s="58">
        <v>30</v>
      </c>
    </row>
    <row r="35" spans="2:4" ht="12" thickBot="1" x14ac:dyDescent="0.25">
      <c r="B35" s="101"/>
      <c r="C35" s="21" t="s">
        <v>121</v>
      </c>
      <c r="D35" s="59">
        <v>77</v>
      </c>
    </row>
    <row r="36" spans="2:4" ht="12" thickBot="1" x14ac:dyDescent="0.25">
      <c r="B36" s="102"/>
      <c r="C36" s="22" t="s">
        <v>455</v>
      </c>
      <c r="D36" s="58">
        <v>8</v>
      </c>
    </row>
    <row r="37" spans="2:4" ht="12" thickBot="1" x14ac:dyDescent="0.25">
      <c r="B37" s="100" t="s">
        <v>100</v>
      </c>
      <c r="C37" s="21" t="s">
        <v>454</v>
      </c>
      <c r="D37" s="59">
        <v>8</v>
      </c>
    </row>
    <row r="38" spans="2:4" ht="12" thickBot="1" x14ac:dyDescent="0.25">
      <c r="B38" s="102"/>
      <c r="C38" s="22" t="s">
        <v>100</v>
      </c>
      <c r="D38" s="58">
        <v>48</v>
      </c>
    </row>
    <row r="39" spans="2:4" ht="12" thickBot="1" x14ac:dyDescent="0.25">
      <c r="B39" s="100" t="s">
        <v>96</v>
      </c>
      <c r="C39" s="21" t="s">
        <v>96</v>
      </c>
      <c r="D39" s="59">
        <v>7</v>
      </c>
    </row>
    <row r="40" spans="2:4" ht="12" thickBot="1" x14ac:dyDescent="0.25">
      <c r="B40" s="102"/>
      <c r="C40" s="22" t="s">
        <v>453</v>
      </c>
      <c r="D40" s="58">
        <v>5</v>
      </c>
    </row>
    <row r="41" spans="2:4" ht="11.25" customHeight="1" x14ac:dyDescent="0.2">
      <c r="B41" s="103" t="s">
        <v>408</v>
      </c>
      <c r="C41" s="104"/>
      <c r="D41" s="51">
        <v>824</v>
      </c>
    </row>
    <row r="42" spans="2:4" ht="22.5" customHeight="1" x14ac:dyDescent="0.2">
      <c r="B42" s="99" t="s">
        <v>407</v>
      </c>
      <c r="C42" s="99"/>
      <c r="D42" s="99"/>
    </row>
    <row r="43" spans="2:4" ht="22.5" customHeight="1" x14ac:dyDescent="0.2">
      <c r="B43" s="92" t="s">
        <v>9</v>
      </c>
      <c r="C43" s="92"/>
      <c r="D43" s="92"/>
    </row>
  </sheetData>
  <mergeCells count="15">
    <mergeCell ref="B9:E9"/>
    <mergeCell ref="B10:E10"/>
    <mergeCell ref="B14:B17"/>
    <mergeCell ref="B18:B20"/>
    <mergeCell ref="B21:B23"/>
    <mergeCell ref="B24:B26"/>
    <mergeCell ref="B41:C41"/>
    <mergeCell ref="B42:D42"/>
    <mergeCell ref="B43:D43"/>
    <mergeCell ref="B27:B28"/>
    <mergeCell ref="B29:B30"/>
    <mergeCell ref="B31:B33"/>
    <mergeCell ref="B34:B36"/>
    <mergeCell ref="B37:B38"/>
    <mergeCell ref="B39:B40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1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9.42578125" style="1" customWidth="1"/>
    <col min="3" max="3" width="33.42578125" style="1" customWidth="1"/>
    <col min="4" max="4" width="11.85546875" style="1" customWidth="1"/>
    <col min="5" max="5" width="9.140625" style="1" customWidth="1"/>
    <col min="6" max="16384" width="11.42578125" style="1"/>
  </cols>
  <sheetData>
    <row r="9" spans="2:5" ht="12.75" customHeight="1" x14ac:dyDescent="0.2">
      <c r="B9" s="89" t="s">
        <v>452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7" t="s">
        <v>17</v>
      </c>
      <c r="E11" s="20" t="s">
        <v>14</v>
      </c>
    </row>
    <row r="12" spans="2:5" x14ac:dyDescent="0.2">
      <c r="B12" s="24" t="s">
        <v>1</v>
      </c>
    </row>
    <row r="13" spans="2:5" x14ac:dyDescent="0.2">
      <c r="B13" s="19" t="s">
        <v>451</v>
      </c>
      <c r="C13" s="23" t="s">
        <v>450</v>
      </c>
      <c r="D13" s="17" t="s">
        <v>449</v>
      </c>
    </row>
    <row r="14" spans="2:5" ht="12" thickBot="1" x14ac:dyDescent="0.25">
      <c r="B14" s="101" t="s">
        <v>206</v>
      </c>
      <c r="C14" s="21" t="s">
        <v>206</v>
      </c>
      <c r="D14" s="59">
        <v>49</v>
      </c>
    </row>
    <row r="15" spans="2:5" ht="12" thickBot="1" x14ac:dyDescent="0.25">
      <c r="B15" s="101"/>
      <c r="C15" s="22" t="s">
        <v>545</v>
      </c>
      <c r="D15" s="58">
        <v>21</v>
      </c>
    </row>
    <row r="16" spans="2:5" ht="12" thickBot="1" x14ac:dyDescent="0.25">
      <c r="B16" s="101"/>
      <c r="C16" s="21" t="s">
        <v>544</v>
      </c>
      <c r="D16" s="59">
        <v>6</v>
      </c>
    </row>
    <row r="17" spans="2:4" ht="12" thickBot="1" x14ac:dyDescent="0.25">
      <c r="B17" s="102"/>
      <c r="C17" s="22" t="s">
        <v>543</v>
      </c>
      <c r="D17" s="58">
        <v>7</v>
      </c>
    </row>
    <row r="18" spans="2:4" ht="12" thickBot="1" x14ac:dyDescent="0.25">
      <c r="B18" s="100" t="s">
        <v>203</v>
      </c>
      <c r="C18" s="21" t="s">
        <v>542</v>
      </c>
      <c r="D18" s="59">
        <v>21</v>
      </c>
    </row>
    <row r="19" spans="2:4" ht="12" thickBot="1" x14ac:dyDescent="0.25">
      <c r="B19" s="101"/>
      <c r="C19" s="22" t="s">
        <v>203</v>
      </c>
      <c r="D19" s="58">
        <v>82</v>
      </c>
    </row>
    <row r="20" spans="2:4" ht="12" thickBot="1" x14ac:dyDescent="0.25">
      <c r="B20" s="101"/>
      <c r="C20" s="21" t="s">
        <v>541</v>
      </c>
      <c r="D20" s="59">
        <v>13</v>
      </c>
    </row>
    <row r="21" spans="2:4" ht="12" thickBot="1" x14ac:dyDescent="0.25">
      <c r="B21" s="101"/>
      <c r="C21" s="22" t="s">
        <v>540</v>
      </c>
      <c r="D21" s="58">
        <v>15</v>
      </c>
    </row>
    <row r="22" spans="2:4" ht="12" thickBot="1" x14ac:dyDescent="0.25">
      <c r="B22" s="102"/>
      <c r="C22" s="21" t="s">
        <v>539</v>
      </c>
      <c r="D22" s="59">
        <v>9</v>
      </c>
    </row>
    <row r="23" spans="2:4" ht="12" thickBot="1" x14ac:dyDescent="0.25">
      <c r="B23" s="100" t="s">
        <v>202</v>
      </c>
      <c r="C23" s="22" t="s">
        <v>538</v>
      </c>
      <c r="D23" s="58">
        <v>68</v>
      </c>
    </row>
    <row r="24" spans="2:4" ht="12" thickBot="1" x14ac:dyDescent="0.25">
      <c r="B24" s="101"/>
      <c r="C24" s="21" t="s">
        <v>537</v>
      </c>
      <c r="D24" s="59">
        <v>17</v>
      </c>
    </row>
    <row r="25" spans="2:4" ht="12" thickBot="1" x14ac:dyDescent="0.25">
      <c r="B25" s="101"/>
      <c r="C25" s="22" t="s">
        <v>536</v>
      </c>
      <c r="D25" s="58">
        <v>9</v>
      </c>
    </row>
    <row r="26" spans="2:4" ht="12" thickBot="1" x14ac:dyDescent="0.25">
      <c r="B26" s="102"/>
      <c r="C26" s="21" t="s">
        <v>535</v>
      </c>
      <c r="D26" s="59">
        <v>11</v>
      </c>
    </row>
    <row r="27" spans="2:4" ht="12" thickBot="1" x14ac:dyDescent="0.25">
      <c r="B27" s="100" t="s">
        <v>201</v>
      </c>
      <c r="C27" s="22" t="s">
        <v>534</v>
      </c>
      <c r="D27" s="58">
        <v>59</v>
      </c>
    </row>
    <row r="28" spans="2:4" ht="12" thickBot="1" x14ac:dyDescent="0.25">
      <c r="B28" s="101"/>
      <c r="C28" s="21" t="s">
        <v>533</v>
      </c>
      <c r="D28" s="59">
        <v>59</v>
      </c>
    </row>
    <row r="29" spans="2:4" ht="12" thickBot="1" x14ac:dyDescent="0.25">
      <c r="B29" s="101"/>
      <c r="C29" s="22" t="s">
        <v>532</v>
      </c>
      <c r="D29" s="58">
        <v>9</v>
      </c>
    </row>
    <row r="30" spans="2:4" ht="12" thickBot="1" x14ac:dyDescent="0.25">
      <c r="B30" s="101"/>
      <c r="C30" s="21" t="s">
        <v>531</v>
      </c>
      <c r="D30" s="59">
        <v>4</v>
      </c>
    </row>
    <row r="31" spans="2:4" ht="12" thickBot="1" x14ac:dyDescent="0.25">
      <c r="B31" s="102"/>
      <c r="C31" s="22" t="s">
        <v>530</v>
      </c>
      <c r="D31" s="58">
        <v>20</v>
      </c>
    </row>
    <row r="32" spans="2:4" ht="12" thickBot="1" x14ac:dyDescent="0.25">
      <c r="B32" s="100" t="s">
        <v>200</v>
      </c>
      <c r="C32" s="21" t="s">
        <v>200</v>
      </c>
      <c r="D32" s="59">
        <v>80</v>
      </c>
    </row>
    <row r="33" spans="2:4" ht="12" thickBot="1" x14ac:dyDescent="0.25">
      <c r="B33" s="101"/>
      <c r="C33" s="22" t="s">
        <v>199</v>
      </c>
      <c r="D33" s="58">
        <v>49</v>
      </c>
    </row>
    <row r="34" spans="2:4" ht="12" thickBot="1" x14ac:dyDescent="0.25">
      <c r="B34" s="102"/>
      <c r="C34" s="21" t="s">
        <v>529</v>
      </c>
      <c r="D34" s="59">
        <v>17</v>
      </c>
    </row>
    <row r="35" spans="2:4" ht="12" thickBot="1" x14ac:dyDescent="0.25">
      <c r="B35" s="100" t="s">
        <v>197</v>
      </c>
      <c r="C35" s="22" t="s">
        <v>528</v>
      </c>
      <c r="D35" s="58">
        <v>14</v>
      </c>
    </row>
    <row r="36" spans="2:4" ht="12" thickBot="1" x14ac:dyDescent="0.25">
      <c r="B36" s="101"/>
      <c r="C36" s="21" t="s">
        <v>197</v>
      </c>
      <c r="D36" s="59">
        <v>31</v>
      </c>
    </row>
    <row r="37" spans="2:4" ht="12" thickBot="1" x14ac:dyDescent="0.25">
      <c r="B37" s="101"/>
      <c r="C37" s="22" t="s">
        <v>527</v>
      </c>
      <c r="D37" s="58">
        <v>12</v>
      </c>
    </row>
    <row r="38" spans="2:4" ht="12" thickBot="1" x14ac:dyDescent="0.25">
      <c r="B38" s="101"/>
      <c r="C38" s="21" t="s">
        <v>526</v>
      </c>
      <c r="D38" s="59">
        <v>3</v>
      </c>
    </row>
    <row r="39" spans="2:4" ht="12" thickBot="1" x14ac:dyDescent="0.25">
      <c r="B39" s="102"/>
      <c r="C39" s="22" t="s">
        <v>525</v>
      </c>
      <c r="D39" s="58">
        <v>4</v>
      </c>
    </row>
    <row r="40" spans="2:4" ht="12" thickBot="1" x14ac:dyDescent="0.25">
      <c r="B40" s="100" t="s">
        <v>196</v>
      </c>
      <c r="C40" s="21" t="s">
        <v>524</v>
      </c>
      <c r="D40" s="59">
        <v>3</v>
      </c>
    </row>
    <row r="41" spans="2:4" ht="12" thickBot="1" x14ac:dyDescent="0.25">
      <c r="B41" s="101"/>
      <c r="C41" s="22" t="s">
        <v>523</v>
      </c>
      <c r="D41" s="58">
        <v>3</v>
      </c>
    </row>
    <row r="42" spans="2:4" ht="12" thickBot="1" x14ac:dyDescent="0.25">
      <c r="B42" s="101"/>
      <c r="C42" s="21" t="s">
        <v>196</v>
      </c>
      <c r="D42" s="59">
        <v>13</v>
      </c>
    </row>
    <row r="43" spans="2:4" ht="12" thickBot="1" x14ac:dyDescent="0.25">
      <c r="B43" s="101"/>
      <c r="C43" s="22" t="s">
        <v>522</v>
      </c>
      <c r="D43" s="58">
        <v>13</v>
      </c>
    </row>
    <row r="44" spans="2:4" ht="12" thickBot="1" x14ac:dyDescent="0.25">
      <c r="B44" s="102"/>
      <c r="C44" s="21" t="s">
        <v>521</v>
      </c>
      <c r="D44" s="59">
        <v>18</v>
      </c>
    </row>
    <row r="45" spans="2:4" ht="12" thickBot="1" x14ac:dyDescent="0.25">
      <c r="B45" s="100" t="s">
        <v>195</v>
      </c>
      <c r="C45" s="22" t="s">
        <v>195</v>
      </c>
      <c r="D45" s="58">
        <v>98</v>
      </c>
    </row>
    <row r="46" spans="2:4" ht="12" thickBot="1" x14ac:dyDescent="0.25">
      <c r="B46" s="101"/>
      <c r="C46" s="21" t="s">
        <v>520</v>
      </c>
      <c r="D46" s="59">
        <v>10</v>
      </c>
    </row>
    <row r="47" spans="2:4" ht="12" thickBot="1" x14ac:dyDescent="0.25">
      <c r="B47" s="101"/>
      <c r="C47" s="22" t="s">
        <v>519</v>
      </c>
      <c r="D47" s="58">
        <v>13</v>
      </c>
    </row>
    <row r="48" spans="2:4" ht="12" thickBot="1" x14ac:dyDescent="0.25">
      <c r="B48" s="102"/>
      <c r="C48" s="21" t="s">
        <v>518</v>
      </c>
      <c r="D48" s="59">
        <v>11</v>
      </c>
    </row>
    <row r="49" spans="2:4" ht="12" thickBot="1" x14ac:dyDescent="0.25">
      <c r="B49" s="100" t="s">
        <v>192</v>
      </c>
      <c r="C49" s="22" t="s">
        <v>517</v>
      </c>
      <c r="D49" s="58">
        <v>12</v>
      </c>
    </row>
    <row r="50" spans="2:4" ht="12" thickBot="1" x14ac:dyDescent="0.25">
      <c r="B50" s="101"/>
      <c r="C50" s="21" t="s">
        <v>192</v>
      </c>
      <c r="D50" s="59">
        <v>88</v>
      </c>
    </row>
    <row r="51" spans="2:4" ht="12" thickBot="1" x14ac:dyDescent="0.25">
      <c r="B51" s="102"/>
      <c r="C51" s="22" t="s">
        <v>516</v>
      </c>
      <c r="D51" s="58">
        <v>5</v>
      </c>
    </row>
    <row r="52" spans="2:4" ht="12" thickBot="1" x14ac:dyDescent="0.25">
      <c r="B52" s="100" t="s">
        <v>191</v>
      </c>
      <c r="C52" s="21" t="s">
        <v>515</v>
      </c>
      <c r="D52" s="59">
        <v>49</v>
      </c>
    </row>
    <row r="53" spans="2:4" ht="12" thickBot="1" x14ac:dyDescent="0.25">
      <c r="B53" s="101"/>
      <c r="C53" s="22" t="s">
        <v>191</v>
      </c>
      <c r="D53" s="58">
        <v>27</v>
      </c>
    </row>
    <row r="54" spans="2:4" ht="12" thickBot="1" x14ac:dyDescent="0.25">
      <c r="B54" s="101"/>
      <c r="C54" s="21" t="s">
        <v>514</v>
      </c>
      <c r="D54" s="59">
        <v>15</v>
      </c>
    </row>
    <row r="55" spans="2:4" ht="12" thickBot="1" x14ac:dyDescent="0.25">
      <c r="B55" s="102"/>
      <c r="C55" s="22" t="s">
        <v>513</v>
      </c>
      <c r="D55" s="58">
        <v>6</v>
      </c>
    </row>
    <row r="56" spans="2:4" ht="12" thickBot="1" x14ac:dyDescent="0.25">
      <c r="B56" s="100" t="s">
        <v>190</v>
      </c>
      <c r="C56" s="21" t="s">
        <v>512</v>
      </c>
      <c r="D56" s="59">
        <v>5</v>
      </c>
    </row>
    <row r="57" spans="2:4" ht="12" thickBot="1" x14ac:dyDescent="0.25">
      <c r="B57" s="102"/>
      <c r="C57" s="22" t="s">
        <v>190</v>
      </c>
      <c r="D57" s="58">
        <v>127</v>
      </c>
    </row>
    <row r="58" spans="2:4" ht="12" thickBot="1" x14ac:dyDescent="0.25">
      <c r="B58" s="100" t="s">
        <v>188</v>
      </c>
      <c r="C58" s="21" t="s">
        <v>511</v>
      </c>
      <c r="D58" s="59">
        <v>22</v>
      </c>
    </row>
    <row r="59" spans="2:4" ht="12" thickBot="1" x14ac:dyDescent="0.25">
      <c r="B59" s="101"/>
      <c r="C59" s="22" t="s">
        <v>188</v>
      </c>
      <c r="D59" s="58">
        <v>128</v>
      </c>
    </row>
    <row r="60" spans="2:4" ht="12" thickBot="1" x14ac:dyDescent="0.25">
      <c r="B60" s="102"/>
      <c r="C60" s="21" t="s">
        <v>510</v>
      </c>
      <c r="D60" s="59">
        <v>22</v>
      </c>
    </row>
    <row r="61" spans="2:4" ht="12" thickBot="1" x14ac:dyDescent="0.25">
      <c r="B61" s="100" t="s">
        <v>186</v>
      </c>
      <c r="C61" s="22" t="s">
        <v>509</v>
      </c>
      <c r="D61" s="58">
        <v>2</v>
      </c>
    </row>
    <row r="62" spans="2:4" ht="12" thickBot="1" x14ac:dyDescent="0.25">
      <c r="B62" s="101"/>
      <c r="C62" s="21" t="s">
        <v>508</v>
      </c>
      <c r="D62" s="59">
        <v>112</v>
      </c>
    </row>
    <row r="63" spans="2:4" ht="12" thickBot="1" x14ac:dyDescent="0.25">
      <c r="B63" s="101"/>
      <c r="C63" s="22" t="s">
        <v>507</v>
      </c>
      <c r="D63" s="58">
        <v>5</v>
      </c>
    </row>
    <row r="64" spans="2:4" ht="12" thickBot="1" x14ac:dyDescent="0.25">
      <c r="B64" s="102"/>
      <c r="C64" s="21" t="s">
        <v>506</v>
      </c>
      <c r="D64" s="59">
        <v>28</v>
      </c>
    </row>
    <row r="65" spans="2:4" ht="12" thickBot="1" x14ac:dyDescent="0.25">
      <c r="B65" s="100" t="s">
        <v>185</v>
      </c>
      <c r="C65" s="22" t="s">
        <v>505</v>
      </c>
      <c r="D65" s="58">
        <v>11</v>
      </c>
    </row>
    <row r="66" spans="2:4" ht="12" thickBot="1" x14ac:dyDescent="0.25">
      <c r="B66" s="101"/>
      <c r="C66" s="21" t="s">
        <v>185</v>
      </c>
      <c r="D66" s="59">
        <v>119</v>
      </c>
    </row>
    <row r="67" spans="2:4" ht="12" thickBot="1" x14ac:dyDescent="0.25">
      <c r="B67" s="101"/>
      <c r="C67" s="22" t="s">
        <v>504</v>
      </c>
      <c r="D67" s="58">
        <v>5</v>
      </c>
    </row>
    <row r="68" spans="2:4" ht="12" thickBot="1" x14ac:dyDescent="0.25">
      <c r="B68" s="102"/>
      <c r="C68" s="21" t="s">
        <v>503</v>
      </c>
      <c r="D68" s="59">
        <v>58</v>
      </c>
    </row>
    <row r="69" spans="2:4" ht="12" thickBot="1" x14ac:dyDescent="0.25">
      <c r="B69" s="100" t="s">
        <v>180</v>
      </c>
      <c r="C69" s="22" t="s">
        <v>180</v>
      </c>
      <c r="D69" s="58">
        <v>52</v>
      </c>
    </row>
    <row r="70" spans="2:4" ht="12" thickBot="1" x14ac:dyDescent="0.25">
      <c r="B70" s="101"/>
      <c r="C70" s="21" t="s">
        <v>502</v>
      </c>
      <c r="D70" s="59">
        <v>25</v>
      </c>
    </row>
    <row r="71" spans="2:4" ht="12" thickBot="1" x14ac:dyDescent="0.25">
      <c r="B71" s="102"/>
      <c r="C71" s="22" t="s">
        <v>501</v>
      </c>
      <c r="D71" s="58">
        <v>44</v>
      </c>
    </row>
    <row r="72" spans="2:4" ht="12" thickBot="1" x14ac:dyDescent="0.25">
      <c r="B72" s="100" t="s">
        <v>178</v>
      </c>
      <c r="C72" s="21" t="s">
        <v>500</v>
      </c>
      <c r="D72" s="59">
        <v>44</v>
      </c>
    </row>
    <row r="73" spans="2:4" ht="12" thickBot="1" x14ac:dyDescent="0.25">
      <c r="B73" s="102"/>
      <c r="C73" s="22" t="s">
        <v>178</v>
      </c>
      <c r="D73" s="58">
        <v>68</v>
      </c>
    </row>
    <row r="74" spans="2:4" ht="12" thickBot="1" x14ac:dyDescent="0.25">
      <c r="B74" s="100" t="s">
        <v>175</v>
      </c>
      <c r="C74" s="21" t="s">
        <v>499</v>
      </c>
      <c r="D74" s="59">
        <v>42</v>
      </c>
    </row>
    <row r="75" spans="2:4" ht="12" thickBot="1" x14ac:dyDescent="0.25">
      <c r="B75" s="101"/>
      <c r="C75" s="22" t="s">
        <v>175</v>
      </c>
      <c r="D75" s="58">
        <v>23</v>
      </c>
    </row>
    <row r="76" spans="2:4" ht="12" thickBot="1" x14ac:dyDescent="0.25">
      <c r="B76" s="102"/>
      <c r="C76" s="21" t="s">
        <v>498</v>
      </c>
      <c r="D76" s="59">
        <v>23</v>
      </c>
    </row>
    <row r="77" spans="2:4" ht="12" thickBot="1" x14ac:dyDescent="0.25">
      <c r="B77" s="100" t="s">
        <v>174</v>
      </c>
      <c r="C77" s="22" t="s">
        <v>174</v>
      </c>
      <c r="D77" s="58">
        <v>65</v>
      </c>
    </row>
    <row r="78" spans="2:4" ht="12" thickBot="1" x14ac:dyDescent="0.25">
      <c r="B78" s="101"/>
      <c r="C78" s="21" t="s">
        <v>497</v>
      </c>
      <c r="D78" s="59">
        <v>10</v>
      </c>
    </row>
    <row r="79" spans="2:4" ht="12" thickBot="1" x14ac:dyDescent="0.25">
      <c r="B79" s="101"/>
      <c r="C79" s="22" t="s">
        <v>496</v>
      </c>
      <c r="D79" s="58">
        <v>5</v>
      </c>
    </row>
    <row r="80" spans="2:4" ht="12" thickBot="1" x14ac:dyDescent="0.25">
      <c r="B80" s="102"/>
      <c r="C80" s="21" t="s">
        <v>495</v>
      </c>
      <c r="D80" s="59">
        <v>22</v>
      </c>
    </row>
    <row r="81" spans="2:4" ht="12" thickBot="1" x14ac:dyDescent="0.25">
      <c r="B81" s="100" t="s">
        <v>172</v>
      </c>
      <c r="C81" s="22" t="s">
        <v>494</v>
      </c>
      <c r="D81" s="58">
        <v>11</v>
      </c>
    </row>
    <row r="82" spans="2:4" ht="12" thickBot="1" x14ac:dyDescent="0.25">
      <c r="B82" s="101"/>
      <c r="C82" s="21" t="s">
        <v>493</v>
      </c>
      <c r="D82" s="59">
        <v>34</v>
      </c>
    </row>
    <row r="83" spans="2:4" ht="12" thickBot="1" x14ac:dyDescent="0.25">
      <c r="B83" s="102"/>
      <c r="C83" s="22" t="s">
        <v>172</v>
      </c>
      <c r="D83" s="58">
        <v>29</v>
      </c>
    </row>
    <row r="84" spans="2:4" ht="12" thickBot="1" x14ac:dyDescent="0.25">
      <c r="B84" s="100" t="s">
        <v>170</v>
      </c>
      <c r="C84" s="21" t="s">
        <v>492</v>
      </c>
      <c r="D84" s="59">
        <v>2</v>
      </c>
    </row>
    <row r="85" spans="2:4" ht="12" thickBot="1" x14ac:dyDescent="0.25">
      <c r="B85" s="101"/>
      <c r="C85" s="22" t="s">
        <v>170</v>
      </c>
      <c r="D85" s="58">
        <v>56</v>
      </c>
    </row>
    <row r="86" spans="2:4" ht="12" thickBot="1" x14ac:dyDescent="0.25">
      <c r="B86" s="102"/>
      <c r="C86" s="21" t="s">
        <v>491</v>
      </c>
      <c r="D86" s="59">
        <v>14</v>
      </c>
    </row>
    <row r="87" spans="2:4" ht="12" thickBot="1" x14ac:dyDescent="0.25">
      <c r="B87" s="100" t="s">
        <v>167</v>
      </c>
      <c r="C87" s="22" t="s">
        <v>490</v>
      </c>
      <c r="D87" s="58">
        <v>13</v>
      </c>
    </row>
    <row r="88" spans="2:4" ht="12" thickBot="1" x14ac:dyDescent="0.25">
      <c r="B88" s="101"/>
      <c r="C88" s="21" t="s">
        <v>489</v>
      </c>
      <c r="D88" s="59">
        <v>22</v>
      </c>
    </row>
    <row r="89" spans="2:4" ht="12" thickBot="1" x14ac:dyDescent="0.25">
      <c r="B89" s="101"/>
      <c r="C89" s="22" t="s">
        <v>488</v>
      </c>
      <c r="D89" s="58">
        <v>4</v>
      </c>
    </row>
    <row r="90" spans="2:4" ht="12" thickBot="1" x14ac:dyDescent="0.25">
      <c r="B90" s="101"/>
      <c r="C90" s="21" t="s">
        <v>487</v>
      </c>
      <c r="D90" s="59">
        <v>70</v>
      </c>
    </row>
    <row r="91" spans="2:4" ht="12" thickBot="1" x14ac:dyDescent="0.25">
      <c r="B91" s="102"/>
      <c r="C91" s="22" t="s">
        <v>486</v>
      </c>
      <c r="D91" s="58">
        <v>19</v>
      </c>
    </row>
    <row r="92" spans="2:4" ht="12" thickBot="1" x14ac:dyDescent="0.25">
      <c r="B92" s="100" t="s">
        <v>165</v>
      </c>
      <c r="C92" s="21" t="s">
        <v>485</v>
      </c>
      <c r="D92" s="59">
        <v>3</v>
      </c>
    </row>
    <row r="93" spans="2:4" ht="12" thickBot="1" x14ac:dyDescent="0.25">
      <c r="B93" s="101"/>
      <c r="C93" s="22" t="s">
        <v>484</v>
      </c>
      <c r="D93" s="58">
        <v>21</v>
      </c>
    </row>
    <row r="94" spans="2:4" ht="12" thickBot="1" x14ac:dyDescent="0.25">
      <c r="B94" s="101"/>
      <c r="C94" s="21" t="s">
        <v>483</v>
      </c>
      <c r="D94" s="59">
        <v>24</v>
      </c>
    </row>
    <row r="95" spans="2:4" ht="12" thickBot="1" x14ac:dyDescent="0.25">
      <c r="B95" s="101"/>
      <c r="C95" s="22" t="s">
        <v>482</v>
      </c>
      <c r="D95" s="58">
        <v>5</v>
      </c>
    </row>
    <row r="96" spans="2:4" ht="12" thickBot="1" x14ac:dyDescent="0.25">
      <c r="B96" s="101"/>
      <c r="C96" s="21" t="s">
        <v>481</v>
      </c>
      <c r="D96" s="59">
        <v>2</v>
      </c>
    </row>
    <row r="97" spans="2:4" ht="12" thickBot="1" x14ac:dyDescent="0.25">
      <c r="B97" s="101"/>
      <c r="C97" s="22" t="s">
        <v>480</v>
      </c>
      <c r="D97" s="58">
        <v>6</v>
      </c>
    </row>
    <row r="98" spans="2:4" ht="12" thickBot="1" x14ac:dyDescent="0.25">
      <c r="B98" s="102"/>
      <c r="C98" s="21" t="s">
        <v>165</v>
      </c>
      <c r="D98" s="59">
        <v>21</v>
      </c>
    </row>
    <row r="99" spans="2:4" ht="12" thickBot="1" x14ac:dyDescent="0.25">
      <c r="B99" s="100" t="s">
        <v>164</v>
      </c>
      <c r="C99" s="22" t="s">
        <v>479</v>
      </c>
      <c r="D99" s="58">
        <v>40</v>
      </c>
    </row>
    <row r="100" spans="2:4" ht="12" thickBot="1" x14ac:dyDescent="0.25">
      <c r="B100" s="101"/>
      <c r="C100" s="21" t="s">
        <v>164</v>
      </c>
      <c r="D100" s="59">
        <v>76</v>
      </c>
    </row>
    <row r="101" spans="2:4" ht="12" thickBot="1" x14ac:dyDescent="0.25">
      <c r="B101" s="102"/>
      <c r="C101" s="22" t="s">
        <v>478</v>
      </c>
      <c r="D101" s="58">
        <v>53</v>
      </c>
    </row>
    <row r="102" spans="2:4" ht="12" thickBot="1" x14ac:dyDescent="0.25">
      <c r="B102" s="100" t="s">
        <v>161</v>
      </c>
      <c r="C102" s="21" t="s">
        <v>477</v>
      </c>
      <c r="D102" s="59">
        <v>199</v>
      </c>
    </row>
    <row r="103" spans="2:4" ht="12" thickBot="1" x14ac:dyDescent="0.25">
      <c r="B103" s="101"/>
      <c r="C103" s="22" t="s">
        <v>476</v>
      </c>
      <c r="D103" s="58">
        <v>30</v>
      </c>
    </row>
    <row r="104" spans="2:4" ht="12" thickBot="1" x14ac:dyDescent="0.25">
      <c r="B104" s="101"/>
      <c r="C104" s="21" t="s">
        <v>475</v>
      </c>
      <c r="D104" s="59">
        <v>32</v>
      </c>
    </row>
    <row r="105" spans="2:4" ht="12" thickBot="1" x14ac:dyDescent="0.25">
      <c r="B105" s="102"/>
      <c r="C105" s="22" t="s">
        <v>161</v>
      </c>
      <c r="D105" s="58">
        <v>80</v>
      </c>
    </row>
    <row r="106" spans="2:4" ht="12" thickBot="1" x14ac:dyDescent="0.25">
      <c r="B106" s="100" t="s">
        <v>160</v>
      </c>
      <c r="C106" s="21" t="s">
        <v>474</v>
      </c>
      <c r="D106" s="59">
        <v>4</v>
      </c>
    </row>
    <row r="107" spans="2:4" ht="12" thickBot="1" x14ac:dyDescent="0.25">
      <c r="B107" s="101"/>
      <c r="C107" s="22" t="s">
        <v>473</v>
      </c>
      <c r="D107" s="58">
        <v>13</v>
      </c>
    </row>
    <row r="108" spans="2:4" ht="12" thickBot="1" x14ac:dyDescent="0.25">
      <c r="B108" s="101"/>
      <c r="C108" s="21" t="s">
        <v>472</v>
      </c>
      <c r="D108" s="59">
        <v>14</v>
      </c>
    </row>
    <row r="109" spans="2:4" ht="12" thickBot="1" x14ac:dyDescent="0.25">
      <c r="B109" s="101"/>
      <c r="C109" s="22" t="s">
        <v>471</v>
      </c>
      <c r="D109" s="58">
        <v>29</v>
      </c>
    </row>
    <row r="110" spans="2:4" ht="12" thickBot="1" x14ac:dyDescent="0.25">
      <c r="B110" s="102"/>
      <c r="C110" s="21" t="s">
        <v>160</v>
      </c>
      <c r="D110" s="59">
        <v>25</v>
      </c>
    </row>
    <row r="111" spans="2:4" ht="11.25" customHeight="1" x14ac:dyDescent="0.2">
      <c r="B111" s="103" t="s">
        <v>408</v>
      </c>
      <c r="C111" s="104"/>
      <c r="D111" s="51">
        <v>3091</v>
      </c>
    </row>
    <row r="112" spans="2:4" ht="22.5" customHeight="1" x14ac:dyDescent="0.2">
      <c r="B112" s="99" t="s">
        <v>407</v>
      </c>
      <c r="C112" s="99"/>
      <c r="D112" s="99"/>
    </row>
    <row r="113" spans="2:4" ht="22.5" customHeight="1" x14ac:dyDescent="0.2">
      <c r="B113" s="92" t="s">
        <v>9</v>
      </c>
      <c r="C113" s="92"/>
      <c r="D113" s="92"/>
    </row>
  </sheetData>
  <mergeCells count="30">
    <mergeCell ref="B9:E9"/>
    <mergeCell ref="B10:E10"/>
    <mergeCell ref="B14:B17"/>
    <mergeCell ref="B18:B22"/>
    <mergeCell ref="B23:B26"/>
    <mergeCell ref="B27:B31"/>
    <mergeCell ref="B32:B34"/>
    <mergeCell ref="B35:B39"/>
    <mergeCell ref="B40:B44"/>
    <mergeCell ref="B45:B48"/>
    <mergeCell ref="B49:B51"/>
    <mergeCell ref="B52:B55"/>
    <mergeCell ref="B56:B57"/>
    <mergeCell ref="B58:B60"/>
    <mergeCell ref="B61:B64"/>
    <mergeCell ref="B65:B68"/>
    <mergeCell ref="B69:B71"/>
    <mergeCell ref="B72:B73"/>
    <mergeCell ref="B74:B76"/>
    <mergeCell ref="B77:B80"/>
    <mergeCell ref="B81:B83"/>
    <mergeCell ref="B84:B86"/>
    <mergeCell ref="B87:B91"/>
    <mergeCell ref="B92:B98"/>
    <mergeCell ref="B99:B101"/>
    <mergeCell ref="B102:B105"/>
    <mergeCell ref="B106:B110"/>
    <mergeCell ref="B111:C111"/>
    <mergeCell ref="B112:D112"/>
    <mergeCell ref="B113:D11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5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6.7109375" style="1" customWidth="1"/>
    <col min="3" max="3" width="31" style="1" customWidth="1"/>
    <col min="4" max="4" width="12.28515625" style="1" customWidth="1"/>
    <col min="5" max="5" width="14" style="1" customWidth="1"/>
    <col min="6" max="16384" width="11.42578125" style="1"/>
  </cols>
  <sheetData>
    <row r="9" spans="2:5" ht="12.75" customHeight="1" x14ac:dyDescent="0.2">
      <c r="B9" s="89" t="s">
        <v>452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7" t="s">
        <v>17</v>
      </c>
      <c r="E11" s="20" t="s">
        <v>13</v>
      </c>
    </row>
    <row r="12" spans="2:5" x14ac:dyDescent="0.2">
      <c r="B12" s="24" t="s">
        <v>1</v>
      </c>
    </row>
    <row r="13" spans="2:5" x14ac:dyDescent="0.2">
      <c r="B13" s="19" t="s">
        <v>451</v>
      </c>
      <c r="C13" s="23" t="s">
        <v>450</v>
      </c>
      <c r="D13" s="17" t="s">
        <v>449</v>
      </c>
    </row>
    <row r="14" spans="2:5" ht="12" thickBot="1" x14ac:dyDescent="0.25">
      <c r="B14" s="101" t="s">
        <v>252</v>
      </c>
      <c r="C14" s="22" t="s">
        <v>252</v>
      </c>
      <c r="D14" s="58">
        <v>60</v>
      </c>
    </row>
    <row r="15" spans="2:5" ht="12" thickBot="1" x14ac:dyDescent="0.25">
      <c r="B15" s="101"/>
      <c r="C15" s="21" t="s">
        <v>249</v>
      </c>
      <c r="D15" s="59">
        <v>26</v>
      </c>
    </row>
    <row r="16" spans="2:5" ht="12" thickBot="1" x14ac:dyDescent="0.25">
      <c r="B16" s="102"/>
      <c r="C16" s="22" t="s">
        <v>573</v>
      </c>
      <c r="D16" s="58">
        <v>25</v>
      </c>
    </row>
    <row r="17" spans="2:4" ht="12" thickBot="1" x14ac:dyDescent="0.25">
      <c r="B17" s="100" t="s">
        <v>251</v>
      </c>
      <c r="C17" s="21" t="s">
        <v>251</v>
      </c>
      <c r="D17" s="59">
        <v>16</v>
      </c>
    </row>
    <row r="18" spans="2:4" ht="12" thickBot="1" x14ac:dyDescent="0.25">
      <c r="B18" s="101"/>
      <c r="C18" s="22" t="s">
        <v>572</v>
      </c>
      <c r="D18" s="58">
        <v>13</v>
      </c>
    </row>
    <row r="19" spans="2:4" ht="12" thickBot="1" x14ac:dyDescent="0.25">
      <c r="B19" s="102"/>
      <c r="C19" s="21" t="s">
        <v>571</v>
      </c>
      <c r="D19" s="59">
        <v>8</v>
      </c>
    </row>
    <row r="20" spans="2:4" ht="12" thickBot="1" x14ac:dyDescent="0.25">
      <c r="B20" s="100" t="s">
        <v>250</v>
      </c>
      <c r="C20" s="22" t="s">
        <v>570</v>
      </c>
      <c r="D20" s="58">
        <v>27</v>
      </c>
    </row>
    <row r="21" spans="2:4" ht="12" thickBot="1" x14ac:dyDescent="0.25">
      <c r="B21" s="101"/>
      <c r="C21" s="21" t="s">
        <v>250</v>
      </c>
      <c r="D21" s="59">
        <v>87</v>
      </c>
    </row>
    <row r="22" spans="2:4" ht="12" thickBot="1" x14ac:dyDescent="0.25">
      <c r="B22" s="101"/>
      <c r="C22" s="22" t="s">
        <v>569</v>
      </c>
      <c r="D22" s="58">
        <v>16</v>
      </c>
    </row>
    <row r="23" spans="2:4" ht="12" thickBot="1" x14ac:dyDescent="0.25">
      <c r="B23" s="101"/>
      <c r="C23" s="21" t="s">
        <v>236</v>
      </c>
      <c r="D23" s="59">
        <v>41</v>
      </c>
    </row>
    <row r="24" spans="2:4" ht="12" thickBot="1" x14ac:dyDescent="0.25">
      <c r="B24" s="102"/>
      <c r="C24" s="22" t="s">
        <v>568</v>
      </c>
      <c r="D24" s="58">
        <v>10</v>
      </c>
    </row>
    <row r="25" spans="2:4" ht="12" thickBot="1" x14ac:dyDescent="0.25">
      <c r="B25" s="100" t="s">
        <v>247</v>
      </c>
      <c r="C25" s="21" t="s">
        <v>247</v>
      </c>
      <c r="D25" s="59">
        <v>35</v>
      </c>
    </row>
    <row r="26" spans="2:4" ht="12" thickBot="1" x14ac:dyDescent="0.25">
      <c r="B26" s="102"/>
      <c r="C26" s="22" t="s">
        <v>567</v>
      </c>
      <c r="D26" s="58">
        <v>18</v>
      </c>
    </row>
    <row r="27" spans="2:4" ht="12" thickBot="1" x14ac:dyDescent="0.25">
      <c r="B27" s="100" t="s">
        <v>244</v>
      </c>
      <c r="C27" s="21" t="s">
        <v>566</v>
      </c>
      <c r="D27" s="59">
        <v>11</v>
      </c>
    </row>
    <row r="28" spans="2:4" ht="12" thickBot="1" x14ac:dyDescent="0.25">
      <c r="B28" s="101"/>
      <c r="C28" s="22" t="s">
        <v>244</v>
      </c>
      <c r="D28" s="58">
        <v>27</v>
      </c>
    </row>
    <row r="29" spans="2:4" ht="12" thickBot="1" x14ac:dyDescent="0.25">
      <c r="B29" s="101"/>
      <c r="C29" s="21" t="s">
        <v>565</v>
      </c>
      <c r="D29" s="59">
        <v>4</v>
      </c>
    </row>
    <row r="30" spans="2:4" ht="12" thickBot="1" x14ac:dyDescent="0.25">
      <c r="B30" s="102"/>
      <c r="C30" s="22" t="s">
        <v>564</v>
      </c>
      <c r="D30" s="58">
        <v>8</v>
      </c>
    </row>
    <row r="31" spans="2:4" ht="12" thickBot="1" x14ac:dyDescent="0.25">
      <c r="B31" s="100" t="s">
        <v>242</v>
      </c>
      <c r="C31" s="21" t="s">
        <v>563</v>
      </c>
      <c r="D31" s="59">
        <v>9</v>
      </c>
    </row>
    <row r="32" spans="2:4" ht="12" thickBot="1" x14ac:dyDescent="0.25">
      <c r="B32" s="101"/>
      <c r="C32" s="22" t="s">
        <v>242</v>
      </c>
      <c r="D32" s="58">
        <v>13</v>
      </c>
    </row>
    <row r="33" spans="2:4" ht="12" thickBot="1" x14ac:dyDescent="0.25">
      <c r="B33" s="101"/>
      <c r="C33" s="21" t="s">
        <v>562</v>
      </c>
      <c r="D33" s="59">
        <v>11</v>
      </c>
    </row>
    <row r="34" spans="2:4" ht="12" thickBot="1" x14ac:dyDescent="0.25">
      <c r="B34" s="101"/>
      <c r="C34" s="22" t="s">
        <v>561</v>
      </c>
      <c r="D34" s="58">
        <v>6</v>
      </c>
    </row>
    <row r="35" spans="2:4" ht="12" thickBot="1" x14ac:dyDescent="0.25">
      <c r="B35" s="102"/>
      <c r="C35" s="21" t="s">
        <v>560</v>
      </c>
      <c r="D35" s="59">
        <v>14</v>
      </c>
    </row>
    <row r="36" spans="2:4" ht="12" thickBot="1" x14ac:dyDescent="0.25">
      <c r="B36" s="100" t="s">
        <v>239</v>
      </c>
      <c r="C36" s="22" t="s">
        <v>559</v>
      </c>
      <c r="D36" s="58">
        <v>10</v>
      </c>
    </row>
    <row r="37" spans="2:4" ht="12" thickBot="1" x14ac:dyDescent="0.25">
      <c r="B37" s="101"/>
      <c r="C37" s="21" t="s">
        <v>239</v>
      </c>
      <c r="D37" s="59">
        <v>41</v>
      </c>
    </row>
    <row r="38" spans="2:4" ht="12" thickBot="1" x14ac:dyDescent="0.25">
      <c r="B38" s="102"/>
      <c r="C38" s="22" t="s">
        <v>558</v>
      </c>
      <c r="D38" s="58">
        <v>32</v>
      </c>
    </row>
    <row r="39" spans="2:4" ht="12" thickBot="1" x14ac:dyDescent="0.25">
      <c r="B39" s="100" t="s">
        <v>13</v>
      </c>
      <c r="C39" s="21" t="s">
        <v>557</v>
      </c>
      <c r="D39" s="59">
        <v>103</v>
      </c>
    </row>
    <row r="40" spans="2:4" ht="12" thickBot="1" x14ac:dyDescent="0.25">
      <c r="B40" s="101"/>
      <c r="C40" s="22" t="s">
        <v>556</v>
      </c>
      <c r="D40" s="58">
        <v>43</v>
      </c>
    </row>
    <row r="41" spans="2:4" ht="12" thickBot="1" x14ac:dyDescent="0.25">
      <c r="B41" s="102"/>
      <c r="C41" s="21" t="s">
        <v>555</v>
      </c>
      <c r="D41" s="59">
        <v>16</v>
      </c>
    </row>
    <row r="42" spans="2:4" ht="12" thickBot="1" x14ac:dyDescent="0.25">
      <c r="B42" s="100" t="s">
        <v>226</v>
      </c>
      <c r="C42" s="22" t="s">
        <v>554</v>
      </c>
      <c r="D42" s="58">
        <v>6</v>
      </c>
    </row>
    <row r="43" spans="2:4" ht="12" thickBot="1" x14ac:dyDescent="0.25">
      <c r="B43" s="101"/>
      <c r="C43" s="21" t="s">
        <v>553</v>
      </c>
      <c r="D43" s="59">
        <v>14</v>
      </c>
    </row>
    <row r="44" spans="2:4" ht="12" thickBot="1" x14ac:dyDescent="0.25">
      <c r="B44" s="101"/>
      <c r="C44" s="22" t="s">
        <v>226</v>
      </c>
      <c r="D44" s="58">
        <v>84</v>
      </c>
    </row>
    <row r="45" spans="2:4" ht="12" thickBot="1" x14ac:dyDescent="0.25">
      <c r="B45" s="102"/>
      <c r="C45" s="21" t="s">
        <v>552</v>
      </c>
      <c r="D45" s="59">
        <v>17</v>
      </c>
    </row>
    <row r="46" spans="2:4" ht="12" thickBot="1" x14ac:dyDescent="0.25">
      <c r="B46" s="25" t="s">
        <v>224</v>
      </c>
      <c r="C46" s="22" t="s">
        <v>551</v>
      </c>
      <c r="D46" s="58">
        <v>6</v>
      </c>
    </row>
    <row r="47" spans="2:4" ht="12" thickBot="1" x14ac:dyDescent="0.25">
      <c r="B47" s="100" t="s">
        <v>219</v>
      </c>
      <c r="C47" s="21" t="s">
        <v>550</v>
      </c>
      <c r="D47" s="59">
        <v>40</v>
      </c>
    </row>
    <row r="48" spans="2:4" ht="12" thickBot="1" x14ac:dyDescent="0.25">
      <c r="B48" s="101"/>
      <c r="C48" s="22" t="s">
        <v>549</v>
      </c>
      <c r="D48" s="58">
        <v>14</v>
      </c>
    </row>
    <row r="49" spans="2:4" ht="12" thickBot="1" x14ac:dyDescent="0.25">
      <c r="B49" s="101"/>
      <c r="C49" s="21" t="s">
        <v>548</v>
      </c>
      <c r="D49" s="59">
        <v>5</v>
      </c>
    </row>
    <row r="50" spans="2:4" ht="12" thickBot="1" x14ac:dyDescent="0.25">
      <c r="B50" s="102"/>
      <c r="C50" s="22" t="s">
        <v>219</v>
      </c>
      <c r="D50" s="58">
        <v>48</v>
      </c>
    </row>
    <row r="51" spans="2:4" ht="12" thickBot="1" x14ac:dyDescent="0.25">
      <c r="B51" s="25" t="s">
        <v>212</v>
      </c>
      <c r="C51" s="21" t="s">
        <v>212</v>
      </c>
      <c r="D51" s="59">
        <v>5</v>
      </c>
    </row>
    <row r="52" spans="2:4" ht="12" thickBot="1" x14ac:dyDescent="0.25">
      <c r="B52" s="100" t="s">
        <v>210</v>
      </c>
      <c r="C52" s="22" t="s">
        <v>547</v>
      </c>
      <c r="D52" s="58">
        <v>17</v>
      </c>
    </row>
    <row r="53" spans="2:4" ht="12" thickBot="1" x14ac:dyDescent="0.25">
      <c r="B53" s="101"/>
      <c r="C53" s="21" t="s">
        <v>546</v>
      </c>
      <c r="D53" s="59">
        <v>6</v>
      </c>
    </row>
    <row r="54" spans="2:4" ht="12" thickBot="1" x14ac:dyDescent="0.25">
      <c r="B54" s="102"/>
      <c r="C54" s="22" t="s">
        <v>210</v>
      </c>
      <c r="D54" s="58">
        <v>8</v>
      </c>
    </row>
    <row r="55" spans="2:4" ht="11.25" customHeight="1" x14ac:dyDescent="0.2">
      <c r="B55" s="103" t="s">
        <v>408</v>
      </c>
      <c r="C55" s="104"/>
      <c r="D55" s="51">
        <v>1000</v>
      </c>
    </row>
    <row r="56" spans="2:4" ht="22.5" customHeight="1" x14ac:dyDescent="0.2">
      <c r="B56" s="99" t="s">
        <v>407</v>
      </c>
      <c r="C56" s="99"/>
      <c r="D56" s="99"/>
    </row>
    <row r="57" spans="2:4" ht="22.5" customHeight="1" x14ac:dyDescent="0.2">
      <c r="B57" s="92" t="s">
        <v>9</v>
      </c>
      <c r="C57" s="92"/>
      <c r="D57" s="92"/>
    </row>
  </sheetData>
  <mergeCells count="16">
    <mergeCell ref="B9:E9"/>
    <mergeCell ref="B10:E10"/>
    <mergeCell ref="B14:B16"/>
    <mergeCell ref="B17:B19"/>
    <mergeCell ref="B20:B24"/>
    <mergeCell ref="B25:B26"/>
    <mergeCell ref="B52:B54"/>
    <mergeCell ref="B55:C55"/>
    <mergeCell ref="B56:D56"/>
    <mergeCell ref="B57:D57"/>
    <mergeCell ref="B27:B30"/>
    <mergeCell ref="B31:B35"/>
    <mergeCell ref="B36:B38"/>
    <mergeCell ref="B39:B41"/>
    <mergeCell ref="B42:B45"/>
    <mergeCell ref="B47:B50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5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6" style="1" customWidth="1"/>
    <col min="3" max="3" width="37.42578125" style="1" customWidth="1"/>
    <col min="4" max="4" width="12.140625" style="1" customWidth="1"/>
    <col min="5" max="5" width="8.28515625" style="1" customWidth="1"/>
    <col min="6" max="16384" width="11.42578125" style="1"/>
  </cols>
  <sheetData>
    <row r="9" spans="2:5" ht="12.75" customHeight="1" x14ac:dyDescent="0.2">
      <c r="B9" s="89" t="s">
        <v>452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7" t="s">
        <v>17</v>
      </c>
      <c r="E11" s="20" t="s">
        <v>12</v>
      </c>
    </row>
    <row r="12" spans="2:5" x14ac:dyDescent="0.2">
      <c r="B12" s="24" t="s">
        <v>1</v>
      </c>
    </row>
    <row r="13" spans="2:5" x14ac:dyDescent="0.2">
      <c r="B13" s="19" t="s">
        <v>451</v>
      </c>
      <c r="C13" s="23" t="s">
        <v>450</v>
      </c>
      <c r="D13" s="17" t="s">
        <v>449</v>
      </c>
    </row>
    <row r="14" spans="2:5" ht="12" thickBot="1" x14ac:dyDescent="0.25">
      <c r="B14" s="101" t="s">
        <v>401</v>
      </c>
      <c r="C14" s="21" t="s">
        <v>401</v>
      </c>
      <c r="D14" s="59">
        <v>10</v>
      </c>
    </row>
    <row r="15" spans="2:5" ht="12" thickBot="1" x14ac:dyDescent="0.25">
      <c r="B15" s="101"/>
      <c r="C15" s="22" t="s">
        <v>605</v>
      </c>
      <c r="D15" s="58">
        <v>21</v>
      </c>
    </row>
    <row r="16" spans="2:5" ht="12" thickBot="1" x14ac:dyDescent="0.25">
      <c r="B16" s="102"/>
      <c r="C16" s="21" t="s">
        <v>604</v>
      </c>
      <c r="D16" s="59">
        <v>25</v>
      </c>
    </row>
    <row r="17" spans="2:4" ht="12" thickBot="1" x14ac:dyDescent="0.25">
      <c r="B17" s="100" t="s">
        <v>386</v>
      </c>
      <c r="C17" s="22" t="s">
        <v>603</v>
      </c>
      <c r="D17" s="58">
        <v>12</v>
      </c>
    </row>
    <row r="18" spans="2:4" ht="12" thickBot="1" x14ac:dyDescent="0.25">
      <c r="B18" s="101"/>
      <c r="C18" s="21" t="s">
        <v>602</v>
      </c>
      <c r="D18" s="59">
        <v>9</v>
      </c>
    </row>
    <row r="19" spans="2:4" ht="12" thickBot="1" x14ac:dyDescent="0.25">
      <c r="B19" s="101"/>
      <c r="C19" s="22" t="s">
        <v>601</v>
      </c>
      <c r="D19" s="58">
        <v>18</v>
      </c>
    </row>
    <row r="20" spans="2:4" ht="12" thickBot="1" x14ac:dyDescent="0.25">
      <c r="B20" s="101"/>
      <c r="C20" s="21" t="s">
        <v>600</v>
      </c>
      <c r="D20" s="59">
        <v>5</v>
      </c>
    </row>
    <row r="21" spans="2:4" ht="12" thickBot="1" x14ac:dyDescent="0.25">
      <c r="B21" s="102"/>
      <c r="C21" s="22" t="s">
        <v>599</v>
      </c>
      <c r="D21" s="58">
        <v>8</v>
      </c>
    </row>
    <row r="22" spans="2:4" ht="12" thickBot="1" x14ac:dyDescent="0.25">
      <c r="B22" s="100" t="s">
        <v>368</v>
      </c>
      <c r="C22" s="21" t="s">
        <v>598</v>
      </c>
      <c r="D22" s="59">
        <v>27</v>
      </c>
    </row>
    <row r="23" spans="2:4" ht="12" thickBot="1" x14ac:dyDescent="0.25">
      <c r="B23" s="101"/>
      <c r="C23" s="22" t="s">
        <v>597</v>
      </c>
      <c r="D23" s="58">
        <v>10</v>
      </c>
    </row>
    <row r="24" spans="2:4" ht="12" thickBot="1" x14ac:dyDescent="0.25">
      <c r="B24" s="101"/>
      <c r="C24" s="21" t="s">
        <v>596</v>
      </c>
      <c r="D24" s="59">
        <v>13</v>
      </c>
    </row>
    <row r="25" spans="2:4" ht="12" thickBot="1" x14ac:dyDescent="0.25">
      <c r="B25" s="102"/>
      <c r="C25" s="22" t="s">
        <v>595</v>
      </c>
      <c r="D25" s="58">
        <v>18</v>
      </c>
    </row>
    <row r="26" spans="2:4" ht="12" thickBot="1" x14ac:dyDescent="0.25">
      <c r="B26" s="100" t="s">
        <v>366</v>
      </c>
      <c r="C26" s="21" t="s">
        <v>594</v>
      </c>
      <c r="D26" s="59">
        <v>15</v>
      </c>
    </row>
    <row r="27" spans="2:4" ht="12" thickBot="1" x14ac:dyDescent="0.25">
      <c r="B27" s="101"/>
      <c r="C27" s="22" t="s">
        <v>366</v>
      </c>
      <c r="D27" s="58">
        <v>30</v>
      </c>
    </row>
    <row r="28" spans="2:4" ht="12" thickBot="1" x14ac:dyDescent="0.25">
      <c r="B28" s="102"/>
      <c r="C28" s="21" t="s">
        <v>593</v>
      </c>
      <c r="D28" s="59">
        <v>22</v>
      </c>
    </row>
    <row r="29" spans="2:4" ht="12" thickBot="1" x14ac:dyDescent="0.25">
      <c r="B29" s="100" t="s">
        <v>363</v>
      </c>
      <c r="C29" s="22" t="s">
        <v>363</v>
      </c>
      <c r="D29" s="58">
        <v>126</v>
      </c>
    </row>
    <row r="30" spans="2:4" ht="12" thickBot="1" x14ac:dyDescent="0.25">
      <c r="B30" s="101"/>
      <c r="C30" s="21" t="s">
        <v>592</v>
      </c>
      <c r="D30" s="59">
        <v>28</v>
      </c>
    </row>
    <row r="31" spans="2:4" ht="12" thickBot="1" x14ac:dyDescent="0.25">
      <c r="B31" s="102"/>
      <c r="C31" s="22" t="s">
        <v>591</v>
      </c>
      <c r="D31" s="58">
        <v>25</v>
      </c>
    </row>
    <row r="32" spans="2:4" ht="12" thickBot="1" x14ac:dyDescent="0.25">
      <c r="B32" s="100" t="s">
        <v>362</v>
      </c>
      <c r="C32" s="21" t="s">
        <v>590</v>
      </c>
      <c r="D32" s="59">
        <v>7</v>
      </c>
    </row>
    <row r="33" spans="2:4" ht="12" thickBot="1" x14ac:dyDescent="0.25">
      <c r="B33" s="101"/>
      <c r="C33" s="22" t="s">
        <v>589</v>
      </c>
      <c r="D33" s="58">
        <v>44</v>
      </c>
    </row>
    <row r="34" spans="2:4" ht="12" thickBot="1" x14ac:dyDescent="0.25">
      <c r="B34" s="101"/>
      <c r="C34" s="21" t="s">
        <v>362</v>
      </c>
      <c r="D34" s="59">
        <v>46</v>
      </c>
    </row>
    <row r="35" spans="2:4" ht="12" thickBot="1" x14ac:dyDescent="0.25">
      <c r="B35" s="101"/>
      <c r="C35" s="22" t="s">
        <v>588</v>
      </c>
      <c r="D35" s="58">
        <v>15</v>
      </c>
    </row>
    <row r="36" spans="2:4" ht="12" thickBot="1" x14ac:dyDescent="0.25">
      <c r="B36" s="101"/>
      <c r="C36" s="21" t="s">
        <v>587</v>
      </c>
      <c r="D36" s="59">
        <v>13</v>
      </c>
    </row>
    <row r="37" spans="2:4" ht="12" thickBot="1" x14ac:dyDescent="0.25">
      <c r="B37" s="102"/>
      <c r="C37" s="22" t="s">
        <v>586</v>
      </c>
      <c r="D37" s="58">
        <v>18</v>
      </c>
    </row>
    <row r="38" spans="2:4" ht="12" thickBot="1" x14ac:dyDescent="0.25">
      <c r="B38" s="100" t="s">
        <v>332</v>
      </c>
      <c r="C38" s="21" t="s">
        <v>585</v>
      </c>
      <c r="D38" s="59">
        <v>13</v>
      </c>
    </row>
    <row r="39" spans="2:4" ht="12" thickBot="1" x14ac:dyDescent="0.25">
      <c r="B39" s="101"/>
      <c r="C39" s="22" t="s">
        <v>332</v>
      </c>
      <c r="D39" s="58">
        <v>19</v>
      </c>
    </row>
    <row r="40" spans="2:4" ht="12" thickBot="1" x14ac:dyDescent="0.25">
      <c r="B40" s="101"/>
      <c r="C40" s="21" t="s">
        <v>584</v>
      </c>
      <c r="D40" s="59">
        <v>27</v>
      </c>
    </row>
    <row r="41" spans="2:4" ht="12" thickBot="1" x14ac:dyDescent="0.25">
      <c r="B41" s="102"/>
      <c r="C41" s="22" t="s">
        <v>583</v>
      </c>
      <c r="D41" s="58">
        <v>29</v>
      </c>
    </row>
    <row r="42" spans="2:4" ht="12" thickBot="1" x14ac:dyDescent="0.25">
      <c r="B42" s="100" t="s">
        <v>320</v>
      </c>
      <c r="C42" s="21" t="s">
        <v>582</v>
      </c>
      <c r="D42" s="59">
        <v>16</v>
      </c>
    </row>
    <row r="43" spans="2:4" ht="12" thickBot="1" x14ac:dyDescent="0.25">
      <c r="B43" s="101"/>
      <c r="C43" s="22" t="s">
        <v>320</v>
      </c>
      <c r="D43" s="58">
        <v>86</v>
      </c>
    </row>
    <row r="44" spans="2:4" ht="12" thickBot="1" x14ac:dyDescent="0.25">
      <c r="B44" s="101"/>
      <c r="C44" s="21" t="s">
        <v>581</v>
      </c>
      <c r="D44" s="59">
        <v>4</v>
      </c>
    </row>
    <row r="45" spans="2:4" ht="12" thickBot="1" x14ac:dyDescent="0.25">
      <c r="B45" s="101"/>
      <c r="C45" s="22" t="s">
        <v>297</v>
      </c>
      <c r="D45" s="58">
        <v>75</v>
      </c>
    </row>
    <row r="46" spans="2:4" ht="12" thickBot="1" x14ac:dyDescent="0.25">
      <c r="B46" s="102"/>
      <c r="C46" s="21" t="s">
        <v>580</v>
      </c>
      <c r="D46" s="59">
        <v>69</v>
      </c>
    </row>
    <row r="47" spans="2:4" ht="12" thickBot="1" x14ac:dyDescent="0.25">
      <c r="B47" s="100" t="s">
        <v>311</v>
      </c>
      <c r="C47" s="22" t="s">
        <v>579</v>
      </c>
      <c r="D47" s="58">
        <v>15</v>
      </c>
    </row>
    <row r="48" spans="2:4" ht="12" thickBot="1" x14ac:dyDescent="0.25">
      <c r="B48" s="101"/>
      <c r="C48" s="21" t="s">
        <v>578</v>
      </c>
      <c r="D48" s="59">
        <v>14</v>
      </c>
    </row>
    <row r="49" spans="2:4" ht="12" thickBot="1" x14ac:dyDescent="0.25">
      <c r="B49" s="101"/>
      <c r="C49" s="22" t="s">
        <v>577</v>
      </c>
      <c r="D49" s="58">
        <v>18</v>
      </c>
    </row>
    <row r="50" spans="2:4" ht="12" thickBot="1" x14ac:dyDescent="0.25">
      <c r="B50" s="102"/>
      <c r="C50" s="21" t="s">
        <v>311</v>
      </c>
      <c r="D50" s="59">
        <v>21</v>
      </c>
    </row>
    <row r="51" spans="2:4" ht="12" thickBot="1" x14ac:dyDescent="0.25">
      <c r="B51" s="100" t="s">
        <v>287</v>
      </c>
      <c r="C51" s="22" t="s">
        <v>576</v>
      </c>
      <c r="D51" s="58">
        <v>28</v>
      </c>
    </row>
    <row r="52" spans="2:4" ht="12" thickBot="1" x14ac:dyDescent="0.25">
      <c r="B52" s="101"/>
      <c r="C52" s="21" t="s">
        <v>575</v>
      </c>
      <c r="D52" s="59">
        <v>48</v>
      </c>
    </row>
    <row r="53" spans="2:4" ht="12" thickBot="1" x14ac:dyDescent="0.25">
      <c r="B53" s="102"/>
      <c r="C53" s="22" t="s">
        <v>574</v>
      </c>
      <c r="D53" s="58">
        <v>37</v>
      </c>
    </row>
    <row r="54" spans="2:4" ht="11.25" customHeight="1" x14ac:dyDescent="0.2">
      <c r="B54" s="103" t="s">
        <v>408</v>
      </c>
      <c r="C54" s="104"/>
      <c r="D54" s="51">
        <v>1084</v>
      </c>
    </row>
    <row r="55" spans="2:4" ht="22.5" customHeight="1" x14ac:dyDescent="0.2">
      <c r="B55" s="99" t="s">
        <v>407</v>
      </c>
      <c r="C55" s="99"/>
      <c r="D55" s="99"/>
    </row>
    <row r="56" spans="2:4" ht="22.5" customHeight="1" x14ac:dyDescent="0.2">
      <c r="B56" s="92" t="s">
        <v>9</v>
      </c>
      <c r="C56" s="92"/>
      <c r="D56" s="92"/>
    </row>
  </sheetData>
  <mergeCells count="15">
    <mergeCell ref="B9:E9"/>
    <mergeCell ref="B10:E10"/>
    <mergeCell ref="B14:B16"/>
    <mergeCell ref="B17:B21"/>
    <mergeCell ref="B22:B25"/>
    <mergeCell ref="B26:B28"/>
    <mergeCell ref="B54:C54"/>
    <mergeCell ref="B55:D55"/>
    <mergeCell ref="B56:D56"/>
    <mergeCell ref="B29:B31"/>
    <mergeCell ref="B32:B37"/>
    <mergeCell ref="B38:B41"/>
    <mergeCell ref="B42:B46"/>
    <mergeCell ref="B47:B50"/>
    <mergeCell ref="B51:B5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9.140625" style="1" customWidth="1"/>
    <col min="3" max="3" width="9.5703125" style="1" customWidth="1"/>
    <col min="4" max="4" width="9.85546875" style="1" customWidth="1"/>
    <col min="5" max="5" width="7.7109375" style="1" customWidth="1"/>
    <col min="6" max="16384" width="11.42578125" style="1"/>
  </cols>
  <sheetData>
    <row r="9" spans="2:5" ht="25.5" customHeight="1" x14ac:dyDescent="0.2">
      <c r="B9" s="89" t="s">
        <v>619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26" t="s">
        <v>1</v>
      </c>
    </row>
    <row r="12" spans="2:5" x14ac:dyDescent="0.2">
      <c r="B12" s="19" t="s">
        <v>618</v>
      </c>
      <c r="C12" s="44" t="s">
        <v>617</v>
      </c>
      <c r="D12" s="44" t="s">
        <v>616</v>
      </c>
      <c r="E12" s="42" t="s">
        <v>5</v>
      </c>
    </row>
    <row r="13" spans="2:5" ht="12" thickBot="1" x14ac:dyDescent="0.25">
      <c r="B13" s="11" t="s">
        <v>615</v>
      </c>
      <c r="C13" s="60">
        <v>1514</v>
      </c>
      <c r="D13" s="60"/>
      <c r="E13" s="61">
        <v>1514</v>
      </c>
    </row>
    <row r="14" spans="2:5" ht="12" thickBot="1" x14ac:dyDescent="0.25">
      <c r="B14" s="12" t="s">
        <v>614</v>
      </c>
      <c r="C14" s="62">
        <v>19492</v>
      </c>
      <c r="D14" s="62">
        <v>70</v>
      </c>
      <c r="E14" s="63">
        <v>19562</v>
      </c>
    </row>
    <row r="15" spans="2:5" ht="12" thickBot="1" x14ac:dyDescent="0.25">
      <c r="B15" s="11" t="s">
        <v>613</v>
      </c>
      <c r="C15" s="60">
        <v>51003</v>
      </c>
      <c r="D15" s="60">
        <v>1440</v>
      </c>
      <c r="E15" s="61">
        <v>52443</v>
      </c>
    </row>
    <row r="16" spans="2:5" ht="12" thickBot="1" x14ac:dyDescent="0.25">
      <c r="B16" s="12" t="s">
        <v>612</v>
      </c>
      <c r="C16" s="62">
        <v>40781</v>
      </c>
      <c r="D16" s="62">
        <v>3387</v>
      </c>
      <c r="E16" s="63">
        <v>44168</v>
      </c>
    </row>
    <row r="17" spans="2:5" ht="12" thickBot="1" x14ac:dyDescent="0.25">
      <c r="B17" s="11" t="s">
        <v>611</v>
      </c>
      <c r="C17" s="60">
        <v>51574</v>
      </c>
      <c r="D17" s="60">
        <v>10194</v>
      </c>
      <c r="E17" s="61">
        <v>61768</v>
      </c>
    </row>
    <row r="18" spans="2:5" ht="12" thickBot="1" x14ac:dyDescent="0.25">
      <c r="B18" s="12" t="s">
        <v>610</v>
      </c>
      <c r="C18" s="62">
        <v>20556</v>
      </c>
      <c r="D18" s="62">
        <v>3478</v>
      </c>
      <c r="E18" s="63">
        <v>24034</v>
      </c>
    </row>
    <row r="19" spans="2:5" ht="12" thickBot="1" x14ac:dyDescent="0.25">
      <c r="B19" s="11" t="s">
        <v>609</v>
      </c>
      <c r="C19" s="60">
        <v>36709</v>
      </c>
      <c r="D19" s="60">
        <v>8307</v>
      </c>
      <c r="E19" s="61">
        <v>45016</v>
      </c>
    </row>
    <row r="20" spans="2:5" ht="12" thickBot="1" x14ac:dyDescent="0.25">
      <c r="B20" s="12" t="s">
        <v>608</v>
      </c>
      <c r="C20" s="62">
        <v>98355</v>
      </c>
      <c r="D20" s="62">
        <v>42230</v>
      </c>
      <c r="E20" s="63">
        <v>140585</v>
      </c>
    </row>
    <row r="21" spans="2:5" x14ac:dyDescent="0.2">
      <c r="B21" s="10" t="s">
        <v>607</v>
      </c>
      <c r="C21" s="50">
        <v>319984</v>
      </c>
      <c r="D21" s="50">
        <v>69106</v>
      </c>
      <c r="E21" s="51">
        <v>389090</v>
      </c>
    </row>
    <row r="22" spans="2:5" ht="22.5" customHeight="1" x14ac:dyDescent="0.2">
      <c r="B22" s="105" t="s">
        <v>606</v>
      </c>
      <c r="C22" s="105"/>
      <c r="D22" s="105"/>
      <c r="E22" s="105"/>
    </row>
    <row r="23" spans="2:5" ht="22.5" customHeight="1" x14ac:dyDescent="0.2">
      <c r="B23" s="106" t="s">
        <v>9</v>
      </c>
      <c r="C23" s="106"/>
      <c r="D23" s="106"/>
      <c r="E23" s="106"/>
    </row>
    <row r="24" spans="2:5" x14ac:dyDescent="0.2">
      <c r="B24" s="8"/>
    </row>
    <row r="25" spans="2:5" x14ac:dyDescent="0.2">
      <c r="B25" s="90"/>
      <c r="C25" s="90"/>
      <c r="D25" s="90"/>
      <c r="E25" s="90"/>
    </row>
  </sheetData>
  <mergeCells count="5">
    <mergeCell ref="B9:E9"/>
    <mergeCell ref="B10:E10"/>
    <mergeCell ref="B25:E25"/>
    <mergeCell ref="B22:E22"/>
    <mergeCell ref="B23:E2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3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140625" style="1" customWidth="1"/>
    <col min="3" max="3" width="8.42578125" style="1" bestFit="1" customWidth="1"/>
    <col min="4" max="4" width="7.7109375" style="1" bestFit="1" customWidth="1"/>
    <col min="5" max="5" width="6.570312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9" width="8.42578125" style="1" bestFit="1" customWidth="1"/>
    <col min="10" max="10" width="7.7109375" style="1" bestFit="1" customWidth="1"/>
    <col min="11" max="11" width="6.5703125" style="1" bestFit="1" customWidth="1"/>
    <col min="12" max="16384" width="11.42578125" style="1"/>
  </cols>
  <sheetData>
    <row r="9" spans="2:11" ht="12.75" customHeight="1" x14ac:dyDescent="0.2">
      <c r="B9" s="89" t="s">
        <v>637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x14ac:dyDescent="0.2">
      <c r="B11" s="2" t="s">
        <v>1</v>
      </c>
    </row>
    <row r="12" spans="2:11" ht="12" thickBot="1" x14ac:dyDescent="0.25">
      <c r="B12" s="15"/>
      <c r="C12" s="93" t="s">
        <v>3</v>
      </c>
      <c r="D12" s="94"/>
      <c r="E12" s="94"/>
      <c r="F12" s="94" t="s">
        <v>4</v>
      </c>
      <c r="G12" s="94"/>
      <c r="H12" s="94"/>
      <c r="I12" s="94" t="s">
        <v>636</v>
      </c>
      <c r="J12" s="94"/>
      <c r="K12" s="107"/>
    </row>
    <row r="13" spans="2:11" ht="12" thickTop="1" x14ac:dyDescent="0.2">
      <c r="B13" s="29" t="s">
        <v>635</v>
      </c>
      <c r="C13" s="28" t="s">
        <v>6</v>
      </c>
      <c r="D13" s="28" t="s">
        <v>7</v>
      </c>
      <c r="E13" s="28" t="s">
        <v>5</v>
      </c>
      <c r="F13" s="28" t="s">
        <v>6</v>
      </c>
      <c r="G13" s="28" t="s">
        <v>7</v>
      </c>
      <c r="H13" s="28" t="s">
        <v>5</v>
      </c>
      <c r="I13" s="28" t="s">
        <v>6</v>
      </c>
      <c r="J13" s="28" t="s">
        <v>7</v>
      </c>
      <c r="K13" s="27" t="s">
        <v>5</v>
      </c>
    </row>
    <row r="14" spans="2:11" ht="12" thickBot="1" x14ac:dyDescent="0.25">
      <c r="B14" s="4" t="s">
        <v>634</v>
      </c>
      <c r="C14" s="47">
        <v>6352</v>
      </c>
      <c r="D14" s="47">
        <v>5673</v>
      </c>
      <c r="E14" s="47">
        <v>12025</v>
      </c>
      <c r="F14" s="47">
        <v>3045</v>
      </c>
      <c r="G14" s="47">
        <v>2791</v>
      </c>
      <c r="H14" s="47">
        <v>5836</v>
      </c>
      <c r="I14" s="47">
        <v>9397</v>
      </c>
      <c r="J14" s="47">
        <v>8464</v>
      </c>
      <c r="K14" s="58">
        <v>17861</v>
      </c>
    </row>
    <row r="15" spans="2:11" ht="12" thickBot="1" x14ac:dyDescent="0.25">
      <c r="B15" s="5" t="s">
        <v>633</v>
      </c>
      <c r="C15" s="49">
        <v>78434</v>
      </c>
      <c r="D15" s="49">
        <v>72467</v>
      </c>
      <c r="E15" s="49">
        <v>150901</v>
      </c>
      <c r="F15" s="49">
        <v>1735</v>
      </c>
      <c r="G15" s="49">
        <v>1607</v>
      </c>
      <c r="H15" s="49">
        <v>3342</v>
      </c>
      <c r="I15" s="49">
        <v>80169</v>
      </c>
      <c r="J15" s="49">
        <v>74074</v>
      </c>
      <c r="K15" s="59">
        <v>154243</v>
      </c>
    </row>
    <row r="16" spans="2:11" ht="12" thickBot="1" x14ac:dyDescent="0.25">
      <c r="B16" s="4" t="s">
        <v>632</v>
      </c>
      <c r="C16" s="47">
        <v>105</v>
      </c>
      <c r="D16" s="47">
        <v>109</v>
      </c>
      <c r="E16" s="47">
        <v>214</v>
      </c>
      <c r="F16" s="47">
        <v>14044</v>
      </c>
      <c r="G16" s="47">
        <v>13584</v>
      </c>
      <c r="H16" s="47">
        <v>27628</v>
      </c>
      <c r="I16" s="47">
        <v>14149</v>
      </c>
      <c r="J16" s="47">
        <v>13693</v>
      </c>
      <c r="K16" s="58">
        <v>27842</v>
      </c>
    </row>
    <row r="17" spans="2:11" ht="12" thickBot="1" x14ac:dyDescent="0.25">
      <c r="B17" s="5" t="s">
        <v>631</v>
      </c>
      <c r="C17" s="49">
        <v>72391</v>
      </c>
      <c r="D17" s="49">
        <v>72865</v>
      </c>
      <c r="E17" s="49">
        <v>145256</v>
      </c>
      <c r="F17" s="49">
        <v>2157</v>
      </c>
      <c r="G17" s="49">
        <v>1670</v>
      </c>
      <c r="H17" s="49">
        <v>3827</v>
      </c>
      <c r="I17" s="49">
        <v>74548</v>
      </c>
      <c r="J17" s="49">
        <v>74535</v>
      </c>
      <c r="K17" s="59">
        <v>149083</v>
      </c>
    </row>
    <row r="18" spans="2:11" ht="12" thickBot="1" x14ac:dyDescent="0.25">
      <c r="B18" s="4" t="s">
        <v>630</v>
      </c>
      <c r="C18" s="47"/>
      <c r="D18" s="47"/>
      <c r="E18" s="47"/>
      <c r="F18" s="47">
        <v>14234</v>
      </c>
      <c r="G18" s="47">
        <v>13721</v>
      </c>
      <c r="H18" s="47">
        <v>27955</v>
      </c>
      <c r="I18" s="47">
        <v>14234</v>
      </c>
      <c r="J18" s="47">
        <v>13721</v>
      </c>
      <c r="K18" s="58">
        <v>27955</v>
      </c>
    </row>
    <row r="19" spans="2:11" ht="12" thickBot="1" x14ac:dyDescent="0.25">
      <c r="B19" s="5" t="s">
        <v>629</v>
      </c>
      <c r="C19" s="49">
        <v>549</v>
      </c>
      <c r="D19" s="49">
        <v>319</v>
      </c>
      <c r="E19" s="49">
        <v>868</v>
      </c>
      <c r="F19" s="49">
        <v>311</v>
      </c>
      <c r="G19" s="49">
        <v>207</v>
      </c>
      <c r="H19" s="49">
        <v>518</v>
      </c>
      <c r="I19" s="49">
        <v>860</v>
      </c>
      <c r="J19" s="49">
        <v>526</v>
      </c>
      <c r="K19" s="59">
        <v>1386</v>
      </c>
    </row>
    <row r="20" spans="2:11" ht="12" thickBot="1" x14ac:dyDescent="0.25">
      <c r="B20" s="4" t="s">
        <v>628</v>
      </c>
      <c r="C20" s="47">
        <v>306</v>
      </c>
      <c r="D20" s="47">
        <v>717</v>
      </c>
      <c r="E20" s="47">
        <v>1023</v>
      </c>
      <c r="F20" s="47"/>
      <c r="G20" s="47"/>
      <c r="H20" s="47"/>
      <c r="I20" s="47">
        <v>306</v>
      </c>
      <c r="J20" s="47">
        <v>717</v>
      </c>
      <c r="K20" s="58">
        <v>1023</v>
      </c>
    </row>
    <row r="21" spans="2:11" ht="12" thickBot="1" x14ac:dyDescent="0.25">
      <c r="B21" s="5" t="s">
        <v>627</v>
      </c>
      <c r="C21" s="49">
        <v>1732</v>
      </c>
      <c r="D21" s="49">
        <v>2453</v>
      </c>
      <c r="E21" s="49">
        <v>4185</v>
      </c>
      <c r="F21" s="49"/>
      <c r="G21" s="49"/>
      <c r="H21" s="49"/>
      <c r="I21" s="49">
        <v>1732</v>
      </c>
      <c r="J21" s="49">
        <v>2453</v>
      </c>
      <c r="K21" s="59">
        <v>4185</v>
      </c>
    </row>
    <row r="22" spans="2:11" ht="12" thickBot="1" x14ac:dyDescent="0.25">
      <c r="B22" s="4" t="s">
        <v>626</v>
      </c>
      <c r="C22" s="47">
        <v>2289</v>
      </c>
      <c r="D22" s="47">
        <v>2736</v>
      </c>
      <c r="E22" s="47">
        <v>5025</v>
      </c>
      <c r="F22" s="47"/>
      <c r="G22" s="47"/>
      <c r="H22" s="47"/>
      <c r="I22" s="47">
        <v>2289</v>
      </c>
      <c r="J22" s="47">
        <v>2736</v>
      </c>
      <c r="K22" s="58">
        <v>5025</v>
      </c>
    </row>
    <row r="23" spans="2:11" ht="12" thickBot="1" x14ac:dyDescent="0.25">
      <c r="B23" s="5" t="s">
        <v>625</v>
      </c>
      <c r="C23" s="49">
        <v>206</v>
      </c>
      <c r="D23" s="49">
        <v>281</v>
      </c>
      <c r="E23" s="49">
        <v>487</v>
      </c>
      <c r="F23" s="49"/>
      <c r="G23" s="49"/>
      <c r="H23" s="49"/>
      <c r="I23" s="49">
        <v>206</v>
      </c>
      <c r="J23" s="49">
        <v>281</v>
      </c>
      <c r="K23" s="59">
        <v>487</v>
      </c>
    </row>
    <row r="24" spans="2:11" x14ac:dyDescent="0.2">
      <c r="B24" s="6" t="s">
        <v>5</v>
      </c>
      <c r="C24" s="50">
        <v>162364</v>
      </c>
      <c r="D24" s="50">
        <v>157620</v>
      </c>
      <c r="E24" s="50">
        <v>319984</v>
      </c>
      <c r="F24" s="50">
        <v>35526</v>
      </c>
      <c r="G24" s="50">
        <v>33580</v>
      </c>
      <c r="H24" s="50">
        <v>69106</v>
      </c>
      <c r="I24" s="50">
        <v>197890</v>
      </c>
      <c r="J24" s="50">
        <v>191200</v>
      </c>
      <c r="K24" s="51">
        <v>389090</v>
      </c>
    </row>
    <row r="25" spans="2:11" ht="22.5" customHeight="1" x14ac:dyDescent="0.2">
      <c r="B25" s="105" t="s">
        <v>624</v>
      </c>
      <c r="C25" s="105"/>
      <c r="D25" s="105"/>
      <c r="E25" s="105"/>
      <c r="F25" s="105"/>
      <c r="G25" s="105"/>
      <c r="H25" s="105"/>
      <c r="I25" s="105"/>
      <c r="J25" s="105"/>
      <c r="K25" s="105"/>
    </row>
    <row r="26" spans="2:11" x14ac:dyDescent="0.2">
      <c r="B26" s="108" t="s">
        <v>623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2:11" x14ac:dyDescent="0.2">
      <c r="B27" s="108" t="s">
        <v>622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2:11" x14ac:dyDescent="0.2">
      <c r="B28" s="108" t="s">
        <v>621</v>
      </c>
      <c r="C28" s="108"/>
      <c r="D28" s="108"/>
      <c r="E28" s="108"/>
      <c r="F28" s="108"/>
      <c r="G28" s="108"/>
      <c r="H28" s="108"/>
      <c r="I28" s="108"/>
      <c r="J28" s="108"/>
      <c r="K28" s="108"/>
    </row>
    <row r="29" spans="2:11" x14ac:dyDescent="0.2">
      <c r="B29" s="108" t="s">
        <v>620</v>
      </c>
      <c r="C29" s="108"/>
      <c r="D29" s="108"/>
      <c r="E29" s="108"/>
      <c r="F29" s="108"/>
      <c r="G29" s="108"/>
      <c r="H29" s="108"/>
      <c r="I29" s="108"/>
      <c r="J29" s="108"/>
      <c r="K29" s="108"/>
    </row>
    <row r="30" spans="2:11" x14ac:dyDescent="0.2">
      <c r="B30" s="108" t="s">
        <v>735</v>
      </c>
      <c r="C30" s="108"/>
      <c r="D30" s="108"/>
      <c r="E30" s="108"/>
      <c r="F30" s="108"/>
      <c r="G30" s="108"/>
      <c r="H30" s="108"/>
      <c r="I30" s="108"/>
      <c r="J30" s="108"/>
      <c r="K30" s="108"/>
    </row>
    <row r="31" spans="2:11" ht="22.5" customHeight="1" x14ac:dyDescent="0.2">
      <c r="B31" s="92" t="s">
        <v>9</v>
      </c>
      <c r="C31" s="92"/>
      <c r="D31" s="92"/>
      <c r="E31" s="92"/>
      <c r="F31" s="92"/>
      <c r="G31" s="92"/>
      <c r="H31" s="92"/>
      <c r="I31" s="92"/>
      <c r="J31" s="92"/>
      <c r="K31" s="92"/>
    </row>
  </sheetData>
  <mergeCells count="12">
    <mergeCell ref="B31:K31"/>
    <mergeCell ref="B9:K9"/>
    <mergeCell ref="B10:K10"/>
    <mergeCell ref="C12:E12"/>
    <mergeCell ref="F12:H12"/>
    <mergeCell ref="I12:K12"/>
    <mergeCell ref="B30:K30"/>
    <mergeCell ref="B25:K25"/>
    <mergeCell ref="B26:K26"/>
    <mergeCell ref="B27:K27"/>
    <mergeCell ref="B28:K28"/>
    <mergeCell ref="B29:K29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3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2" width="8.42578125" style="1" bestFit="1" customWidth="1"/>
    <col min="13" max="13" width="7.7109375" style="1" bestFit="1" customWidth="1"/>
    <col min="14" max="14" width="5.7109375" style="1" bestFit="1" customWidth="1"/>
    <col min="15" max="15" width="8.42578125" style="1" bestFit="1" customWidth="1"/>
    <col min="16" max="16" width="7.7109375" style="1" bestFit="1" customWidth="1"/>
    <col min="17" max="17" width="6.5703125" style="1" bestFit="1" customWidth="1"/>
    <col min="18" max="16384" width="11.42578125" style="1"/>
  </cols>
  <sheetData>
    <row r="9" spans="2:17" ht="12.75" customHeight="1" x14ac:dyDescent="0.2">
      <c r="B9" s="89" t="s">
        <v>649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7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2:17" x14ac:dyDescent="0.2">
      <c r="B11" s="2" t="s">
        <v>1</v>
      </c>
    </row>
    <row r="12" spans="2:17" ht="12" thickBot="1" x14ac:dyDescent="0.25">
      <c r="B12" s="15"/>
      <c r="C12" s="93" t="s">
        <v>16</v>
      </c>
      <c r="D12" s="94"/>
      <c r="E12" s="109" t="s">
        <v>5</v>
      </c>
      <c r="F12" s="94" t="s">
        <v>15</v>
      </c>
      <c r="G12" s="94"/>
      <c r="H12" s="109" t="s">
        <v>5</v>
      </c>
      <c r="I12" s="94" t="s">
        <v>14</v>
      </c>
      <c r="J12" s="94"/>
      <c r="K12" s="109" t="s">
        <v>5</v>
      </c>
      <c r="L12" s="94" t="s">
        <v>13</v>
      </c>
      <c r="M12" s="94"/>
      <c r="N12" s="109" t="s">
        <v>5</v>
      </c>
      <c r="O12" s="94" t="s">
        <v>12</v>
      </c>
      <c r="P12" s="94"/>
      <c r="Q12" s="111" t="s">
        <v>5</v>
      </c>
    </row>
    <row r="13" spans="2:17" ht="12" thickTop="1" x14ac:dyDescent="0.2">
      <c r="B13" s="29" t="s">
        <v>648</v>
      </c>
      <c r="C13" s="28" t="s">
        <v>6</v>
      </c>
      <c r="D13" s="28" t="s">
        <v>7</v>
      </c>
      <c r="E13" s="110"/>
      <c r="F13" s="28" t="s">
        <v>6</v>
      </c>
      <c r="G13" s="28" t="s">
        <v>7</v>
      </c>
      <c r="H13" s="110"/>
      <c r="I13" s="28" t="s">
        <v>6</v>
      </c>
      <c r="J13" s="28" t="s">
        <v>7</v>
      </c>
      <c r="K13" s="110"/>
      <c r="L13" s="28" t="s">
        <v>6</v>
      </c>
      <c r="M13" s="28" t="s">
        <v>7</v>
      </c>
      <c r="N13" s="110"/>
      <c r="O13" s="28" t="s">
        <v>6</v>
      </c>
      <c r="P13" s="28" t="s">
        <v>7</v>
      </c>
      <c r="Q13" s="112"/>
    </row>
    <row r="14" spans="2:17" ht="12" thickBot="1" x14ac:dyDescent="0.25">
      <c r="B14" s="4" t="s">
        <v>647</v>
      </c>
      <c r="C14" s="47">
        <v>2139</v>
      </c>
      <c r="D14" s="47">
        <v>1914</v>
      </c>
      <c r="E14" s="64">
        <v>4053</v>
      </c>
      <c r="F14" s="47">
        <v>2142</v>
      </c>
      <c r="G14" s="47">
        <v>1839</v>
      </c>
      <c r="H14" s="64">
        <v>3981</v>
      </c>
      <c r="I14" s="47">
        <v>684</v>
      </c>
      <c r="J14" s="47">
        <v>649</v>
      </c>
      <c r="K14" s="64">
        <v>1333</v>
      </c>
      <c r="L14" s="47">
        <v>1164</v>
      </c>
      <c r="M14" s="47">
        <v>1126</v>
      </c>
      <c r="N14" s="64">
        <v>2290</v>
      </c>
      <c r="O14" s="47">
        <v>3268</v>
      </c>
      <c r="P14" s="47">
        <v>2936</v>
      </c>
      <c r="Q14" s="61">
        <v>6204</v>
      </c>
    </row>
    <row r="15" spans="2:17" ht="12" thickBot="1" x14ac:dyDescent="0.25">
      <c r="B15" s="5" t="s">
        <v>646</v>
      </c>
      <c r="C15" s="49">
        <v>15134</v>
      </c>
      <c r="D15" s="49">
        <v>13712</v>
      </c>
      <c r="E15" s="65">
        <v>28846</v>
      </c>
      <c r="F15" s="49">
        <v>18282</v>
      </c>
      <c r="G15" s="49">
        <v>17127</v>
      </c>
      <c r="H15" s="65">
        <v>35409</v>
      </c>
      <c r="I15" s="49">
        <v>7141</v>
      </c>
      <c r="J15" s="49">
        <v>6733</v>
      </c>
      <c r="K15" s="65">
        <v>13874</v>
      </c>
      <c r="L15" s="49">
        <v>10788</v>
      </c>
      <c r="M15" s="49">
        <v>10059</v>
      </c>
      <c r="N15" s="65">
        <v>20847</v>
      </c>
      <c r="O15" s="49">
        <v>28824</v>
      </c>
      <c r="P15" s="49">
        <v>26443</v>
      </c>
      <c r="Q15" s="63">
        <v>55267</v>
      </c>
    </row>
    <row r="16" spans="2:17" ht="12" thickBot="1" x14ac:dyDescent="0.25">
      <c r="B16" s="4" t="s">
        <v>645</v>
      </c>
      <c r="C16" s="47">
        <v>2490</v>
      </c>
      <c r="D16" s="47">
        <v>2441</v>
      </c>
      <c r="E16" s="64">
        <v>4931</v>
      </c>
      <c r="F16" s="47">
        <v>3835</v>
      </c>
      <c r="G16" s="47">
        <v>3903</v>
      </c>
      <c r="H16" s="64">
        <v>7738</v>
      </c>
      <c r="I16" s="47">
        <v>663</v>
      </c>
      <c r="J16" s="47">
        <v>659</v>
      </c>
      <c r="K16" s="64">
        <v>1322</v>
      </c>
      <c r="L16" s="47">
        <v>1082</v>
      </c>
      <c r="M16" s="47">
        <v>1052</v>
      </c>
      <c r="N16" s="64">
        <v>2134</v>
      </c>
      <c r="O16" s="47">
        <v>6079</v>
      </c>
      <c r="P16" s="47">
        <v>5638</v>
      </c>
      <c r="Q16" s="61">
        <v>11717</v>
      </c>
    </row>
    <row r="17" spans="2:17" ht="12" thickBot="1" x14ac:dyDescent="0.25">
      <c r="B17" s="5" t="s">
        <v>644</v>
      </c>
      <c r="C17" s="49">
        <v>15270</v>
      </c>
      <c r="D17" s="49">
        <v>16006</v>
      </c>
      <c r="E17" s="65">
        <v>31276</v>
      </c>
      <c r="F17" s="49">
        <v>17798</v>
      </c>
      <c r="G17" s="49">
        <v>17605</v>
      </c>
      <c r="H17" s="65">
        <v>35403</v>
      </c>
      <c r="I17" s="49">
        <v>6529</v>
      </c>
      <c r="J17" s="49">
        <v>6830</v>
      </c>
      <c r="K17" s="65">
        <v>13359</v>
      </c>
      <c r="L17" s="49">
        <v>9982</v>
      </c>
      <c r="M17" s="49">
        <v>9844</v>
      </c>
      <c r="N17" s="65">
        <v>19826</v>
      </c>
      <c r="O17" s="49">
        <v>24969</v>
      </c>
      <c r="P17" s="49">
        <v>24250</v>
      </c>
      <c r="Q17" s="63">
        <v>49219</v>
      </c>
    </row>
    <row r="18" spans="2:17" ht="12" thickBot="1" x14ac:dyDescent="0.25">
      <c r="B18" s="4" t="s">
        <v>643</v>
      </c>
      <c r="C18" s="47">
        <v>1797</v>
      </c>
      <c r="D18" s="47">
        <v>1665</v>
      </c>
      <c r="E18" s="64">
        <v>3462</v>
      </c>
      <c r="F18" s="47">
        <v>3212</v>
      </c>
      <c r="G18" s="47">
        <v>2783</v>
      </c>
      <c r="H18" s="64">
        <v>5995</v>
      </c>
      <c r="I18" s="47">
        <v>661</v>
      </c>
      <c r="J18" s="47">
        <v>615</v>
      </c>
      <c r="K18" s="64">
        <v>1276</v>
      </c>
      <c r="L18" s="47">
        <v>2798</v>
      </c>
      <c r="M18" s="47">
        <v>2677</v>
      </c>
      <c r="N18" s="64">
        <v>5475</v>
      </c>
      <c r="O18" s="47">
        <v>5766</v>
      </c>
      <c r="P18" s="47">
        <v>5981</v>
      </c>
      <c r="Q18" s="61">
        <v>11747</v>
      </c>
    </row>
    <row r="19" spans="2:17" ht="12" thickBot="1" x14ac:dyDescent="0.25">
      <c r="B19" s="5" t="s">
        <v>642</v>
      </c>
      <c r="C19" s="49">
        <v>139</v>
      </c>
      <c r="D19" s="49">
        <v>93</v>
      </c>
      <c r="E19" s="65">
        <v>232</v>
      </c>
      <c r="F19" s="49">
        <v>283</v>
      </c>
      <c r="G19" s="49">
        <v>173</v>
      </c>
      <c r="H19" s="65">
        <v>456</v>
      </c>
      <c r="I19" s="49">
        <v>62</v>
      </c>
      <c r="J19" s="49">
        <v>32</v>
      </c>
      <c r="K19" s="65">
        <v>94</v>
      </c>
      <c r="L19" s="49">
        <v>75</v>
      </c>
      <c r="M19" s="49">
        <v>42</v>
      </c>
      <c r="N19" s="65">
        <v>117</v>
      </c>
      <c r="O19" s="49">
        <v>301</v>
      </c>
      <c r="P19" s="49">
        <v>186</v>
      </c>
      <c r="Q19" s="63">
        <v>487</v>
      </c>
    </row>
    <row r="20" spans="2:17" ht="12" thickBot="1" x14ac:dyDescent="0.25">
      <c r="B20" s="4" t="s">
        <v>628</v>
      </c>
      <c r="C20" s="47">
        <v>77</v>
      </c>
      <c r="D20" s="47">
        <v>162</v>
      </c>
      <c r="E20" s="64">
        <v>239</v>
      </c>
      <c r="F20" s="47"/>
      <c r="G20" s="47"/>
      <c r="H20" s="64"/>
      <c r="I20" s="47">
        <v>46</v>
      </c>
      <c r="J20" s="47">
        <v>84</v>
      </c>
      <c r="K20" s="64">
        <v>130</v>
      </c>
      <c r="L20" s="47">
        <v>38</v>
      </c>
      <c r="M20" s="47">
        <v>115</v>
      </c>
      <c r="N20" s="64">
        <v>153</v>
      </c>
      <c r="O20" s="47">
        <v>75</v>
      </c>
      <c r="P20" s="47">
        <v>210</v>
      </c>
      <c r="Q20" s="61">
        <v>285</v>
      </c>
    </row>
    <row r="21" spans="2:17" ht="12" thickBot="1" x14ac:dyDescent="0.25">
      <c r="B21" s="5" t="s">
        <v>641</v>
      </c>
      <c r="C21" s="49"/>
      <c r="D21" s="49"/>
      <c r="E21" s="65"/>
      <c r="F21" s="49">
        <v>70</v>
      </c>
      <c r="G21" s="49">
        <v>146</v>
      </c>
      <c r="H21" s="65">
        <v>216</v>
      </c>
      <c r="I21" s="49"/>
      <c r="J21" s="49"/>
      <c r="K21" s="65"/>
      <c r="L21" s="49"/>
      <c r="M21" s="49"/>
      <c r="N21" s="65"/>
      <c r="O21" s="49"/>
      <c r="P21" s="49"/>
      <c r="Q21" s="63"/>
    </row>
    <row r="22" spans="2:17" ht="12" thickBot="1" x14ac:dyDescent="0.25">
      <c r="B22" s="4" t="s">
        <v>627</v>
      </c>
      <c r="C22" s="47"/>
      <c r="D22" s="47"/>
      <c r="E22" s="64"/>
      <c r="F22" s="47">
        <v>513</v>
      </c>
      <c r="G22" s="47">
        <v>806</v>
      </c>
      <c r="H22" s="64">
        <v>1319</v>
      </c>
      <c r="I22" s="47">
        <v>125</v>
      </c>
      <c r="J22" s="47">
        <v>164</v>
      </c>
      <c r="K22" s="64">
        <v>289</v>
      </c>
      <c r="L22" s="47"/>
      <c r="M22" s="47"/>
      <c r="N22" s="64"/>
      <c r="O22" s="47">
        <v>1094</v>
      </c>
      <c r="P22" s="47">
        <v>1483</v>
      </c>
      <c r="Q22" s="61">
        <v>2577</v>
      </c>
    </row>
    <row r="23" spans="2:17" ht="12" thickBot="1" x14ac:dyDescent="0.25">
      <c r="B23" s="5" t="s">
        <v>640</v>
      </c>
      <c r="C23" s="49">
        <v>619</v>
      </c>
      <c r="D23" s="49">
        <v>966</v>
      </c>
      <c r="E23" s="65">
        <v>1585</v>
      </c>
      <c r="F23" s="49">
        <v>888</v>
      </c>
      <c r="G23" s="49">
        <v>965</v>
      </c>
      <c r="H23" s="65">
        <v>1853</v>
      </c>
      <c r="I23" s="49">
        <v>175</v>
      </c>
      <c r="J23" s="49">
        <v>247</v>
      </c>
      <c r="K23" s="65">
        <v>422</v>
      </c>
      <c r="L23" s="49">
        <v>170</v>
      </c>
      <c r="M23" s="49">
        <v>362</v>
      </c>
      <c r="N23" s="65">
        <v>532</v>
      </c>
      <c r="O23" s="49">
        <v>643</v>
      </c>
      <c r="P23" s="49">
        <v>477</v>
      </c>
      <c r="Q23" s="63">
        <v>1120</v>
      </c>
    </row>
    <row r="24" spans="2:17" x14ac:dyDescent="0.2">
      <c r="B24" s="6" t="s">
        <v>5</v>
      </c>
      <c r="C24" s="50">
        <v>37665</v>
      </c>
      <c r="D24" s="50">
        <v>36959</v>
      </c>
      <c r="E24" s="50">
        <v>74624</v>
      </c>
      <c r="F24" s="50">
        <v>47023</v>
      </c>
      <c r="G24" s="50">
        <v>45347</v>
      </c>
      <c r="H24" s="50">
        <v>92370</v>
      </c>
      <c r="I24" s="50">
        <v>16086</v>
      </c>
      <c r="J24" s="50">
        <v>16013</v>
      </c>
      <c r="K24" s="50">
        <v>32099</v>
      </c>
      <c r="L24" s="50">
        <v>26097</v>
      </c>
      <c r="M24" s="50">
        <v>25277</v>
      </c>
      <c r="N24" s="50">
        <v>51374</v>
      </c>
      <c r="O24" s="50">
        <v>71019</v>
      </c>
      <c r="P24" s="50">
        <v>67604</v>
      </c>
      <c r="Q24" s="51">
        <v>138623</v>
      </c>
    </row>
    <row r="25" spans="2:17" ht="22.5" customHeight="1" x14ac:dyDescent="0.2">
      <c r="B25" s="105" t="s">
        <v>624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2:17" x14ac:dyDescent="0.2">
      <c r="B26" s="108" t="s">
        <v>639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2:17" x14ac:dyDescent="0.2">
      <c r="B27" s="108" t="s">
        <v>622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2:17" x14ac:dyDescent="0.2">
      <c r="B28" s="108" t="s">
        <v>638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2:17" x14ac:dyDescent="0.2">
      <c r="B29" s="108" t="s">
        <v>620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2:17" x14ac:dyDescent="0.2">
      <c r="B30" s="108" t="s">
        <v>735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</row>
    <row r="31" spans="2:17" ht="22.5" customHeight="1" x14ac:dyDescent="0.2">
      <c r="B31" s="92" t="s">
        <v>9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</row>
  </sheetData>
  <mergeCells count="19">
    <mergeCell ref="B29:Q29"/>
    <mergeCell ref="B30:Q30"/>
    <mergeCell ref="B31:Q31"/>
    <mergeCell ref="L12:M12"/>
    <mergeCell ref="N12:N13"/>
    <mergeCell ref="B25:Q25"/>
    <mergeCell ref="B26:Q26"/>
    <mergeCell ref="B27:Q27"/>
    <mergeCell ref="B28:Q28"/>
    <mergeCell ref="O12:P12"/>
    <mergeCell ref="Q12:Q13"/>
    <mergeCell ref="B9:Q9"/>
    <mergeCell ref="B10:Q10"/>
    <mergeCell ref="C12:D12"/>
    <mergeCell ref="E12:E13"/>
    <mergeCell ref="F12:G12"/>
    <mergeCell ref="H12:H13"/>
    <mergeCell ref="I12:J12"/>
    <mergeCell ref="K12:K1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7" width="8.28515625" style="1" bestFit="1" customWidth="1"/>
    <col min="8" max="8" width="7.5703125" style="1" bestFit="1" customWidth="1"/>
    <col min="9" max="9" width="8.28515625" style="1" bestFit="1" customWidth="1"/>
    <col min="10" max="10" width="7.5703125" style="1" bestFit="1" customWidth="1"/>
    <col min="11" max="16384" width="11.42578125" style="1"/>
  </cols>
  <sheetData>
    <row r="9" spans="2:10" ht="12.75" customHeight="1" x14ac:dyDescent="0.2">
      <c r="B9" s="89" t="s">
        <v>673</v>
      </c>
      <c r="C9" s="89"/>
      <c r="D9" s="89"/>
      <c r="E9" s="89"/>
      <c r="F9" s="89"/>
      <c r="G9" s="89"/>
      <c r="H9" s="89"/>
      <c r="I9" s="89"/>
      <c r="J9" s="89"/>
    </row>
    <row r="10" spans="2:10" ht="12.75" x14ac:dyDescent="0.2">
      <c r="B10" s="89"/>
      <c r="C10" s="89"/>
      <c r="D10" s="89"/>
      <c r="E10" s="89"/>
      <c r="F10" s="89"/>
      <c r="G10" s="89"/>
      <c r="H10" s="89"/>
      <c r="I10" s="89"/>
      <c r="J10" s="89"/>
    </row>
    <row r="11" spans="2:10" x14ac:dyDescent="0.2">
      <c r="B11" s="2" t="s">
        <v>1</v>
      </c>
    </row>
    <row r="12" spans="2:10" ht="12" thickBot="1" x14ac:dyDescent="0.25">
      <c r="B12" s="114"/>
      <c r="C12" s="93" t="s">
        <v>672</v>
      </c>
      <c r="D12" s="94"/>
      <c r="E12" s="94" t="s">
        <v>3</v>
      </c>
      <c r="F12" s="94"/>
      <c r="G12" s="94" t="s">
        <v>4</v>
      </c>
      <c r="H12" s="94"/>
      <c r="I12" s="94"/>
      <c r="J12" s="107"/>
    </row>
    <row r="13" spans="2:10" ht="12" thickBot="1" x14ac:dyDescent="0.25">
      <c r="B13" s="115"/>
      <c r="C13" s="116"/>
      <c r="D13" s="117"/>
      <c r="E13" s="117"/>
      <c r="F13" s="117"/>
      <c r="G13" s="117" t="s">
        <v>671</v>
      </c>
      <c r="H13" s="117"/>
      <c r="I13" s="117" t="s">
        <v>670</v>
      </c>
      <c r="J13" s="118"/>
    </row>
    <row r="14" spans="2:10" ht="12" thickTop="1" x14ac:dyDescent="0.2">
      <c r="B14" s="29" t="s">
        <v>669</v>
      </c>
      <c r="C14" s="68" t="s">
        <v>6</v>
      </c>
      <c r="D14" s="68" t="s">
        <v>7</v>
      </c>
      <c r="E14" s="68" t="s">
        <v>6</v>
      </c>
      <c r="F14" s="68" t="s">
        <v>7</v>
      </c>
      <c r="G14" s="68" t="s">
        <v>6</v>
      </c>
      <c r="H14" s="68" t="s">
        <v>7</v>
      </c>
      <c r="I14" s="68" t="s">
        <v>6</v>
      </c>
      <c r="J14" s="69" t="s">
        <v>7</v>
      </c>
    </row>
    <row r="15" spans="2:10" ht="12" thickBot="1" x14ac:dyDescent="0.25">
      <c r="B15" s="4" t="s">
        <v>668</v>
      </c>
      <c r="C15" s="47">
        <v>38611</v>
      </c>
      <c r="D15" s="47">
        <v>36031</v>
      </c>
      <c r="E15" s="47">
        <v>29784</v>
      </c>
      <c r="F15" s="47">
        <v>27510</v>
      </c>
      <c r="G15" s="47">
        <v>5417</v>
      </c>
      <c r="H15" s="47">
        <v>5300</v>
      </c>
      <c r="I15" s="47">
        <v>3410</v>
      </c>
      <c r="J15" s="58">
        <v>3221</v>
      </c>
    </row>
    <row r="16" spans="2:10" ht="12" thickBot="1" x14ac:dyDescent="0.25">
      <c r="B16" s="5" t="s">
        <v>667</v>
      </c>
      <c r="C16" s="49">
        <v>68056</v>
      </c>
      <c r="D16" s="49">
        <v>63243</v>
      </c>
      <c r="E16" s="49">
        <v>55071</v>
      </c>
      <c r="F16" s="49">
        <v>50706</v>
      </c>
      <c r="G16" s="49">
        <v>12329</v>
      </c>
      <c r="H16" s="49">
        <v>11673</v>
      </c>
      <c r="I16" s="49">
        <v>656</v>
      </c>
      <c r="J16" s="59">
        <v>864</v>
      </c>
    </row>
    <row r="17" spans="2:10" ht="12" thickBot="1" x14ac:dyDescent="0.25">
      <c r="B17" s="4" t="s">
        <v>666</v>
      </c>
      <c r="C17" s="47">
        <v>890</v>
      </c>
      <c r="D17" s="47">
        <v>546</v>
      </c>
      <c r="E17" s="47">
        <v>579</v>
      </c>
      <c r="F17" s="47">
        <v>339</v>
      </c>
      <c r="G17" s="47">
        <v>306</v>
      </c>
      <c r="H17" s="47">
        <v>203</v>
      </c>
      <c r="I17" s="47">
        <v>5</v>
      </c>
      <c r="J17" s="58">
        <v>4</v>
      </c>
    </row>
    <row r="18" spans="2:10" ht="12" thickBot="1" x14ac:dyDescent="0.25">
      <c r="B18" s="5" t="s">
        <v>665</v>
      </c>
      <c r="C18" s="49">
        <v>45093</v>
      </c>
      <c r="D18" s="49">
        <v>42556</v>
      </c>
      <c r="E18" s="49">
        <v>35937</v>
      </c>
      <c r="F18" s="49">
        <v>33930</v>
      </c>
      <c r="G18" s="49">
        <v>8534</v>
      </c>
      <c r="H18" s="49">
        <v>7863</v>
      </c>
      <c r="I18" s="49">
        <v>622</v>
      </c>
      <c r="J18" s="59">
        <v>763</v>
      </c>
    </row>
    <row r="19" spans="2:10" ht="12" thickBot="1" x14ac:dyDescent="0.25">
      <c r="B19" s="4" t="s">
        <v>664</v>
      </c>
      <c r="C19" s="47">
        <v>60</v>
      </c>
      <c r="D19" s="47">
        <v>45</v>
      </c>
      <c r="E19" s="47">
        <v>60</v>
      </c>
      <c r="F19" s="47">
        <v>45</v>
      </c>
      <c r="G19" s="47"/>
      <c r="H19" s="47"/>
      <c r="I19" s="47"/>
      <c r="J19" s="58"/>
    </row>
    <row r="20" spans="2:10" ht="12" thickBot="1" x14ac:dyDescent="0.25">
      <c r="B20" s="5" t="s">
        <v>663</v>
      </c>
      <c r="C20" s="49">
        <v>12152</v>
      </c>
      <c r="D20" s="49">
        <v>14673</v>
      </c>
      <c r="E20" s="49">
        <v>10596</v>
      </c>
      <c r="F20" s="49">
        <v>13173</v>
      </c>
      <c r="G20" s="49">
        <v>345</v>
      </c>
      <c r="H20" s="49">
        <v>322</v>
      </c>
      <c r="I20" s="49">
        <v>1211</v>
      </c>
      <c r="J20" s="59">
        <v>1178</v>
      </c>
    </row>
    <row r="21" spans="2:10" ht="12" thickBot="1" x14ac:dyDescent="0.25">
      <c r="B21" s="4" t="s">
        <v>662</v>
      </c>
      <c r="C21" s="47">
        <v>961</v>
      </c>
      <c r="D21" s="47">
        <v>910</v>
      </c>
      <c r="E21" s="47">
        <v>961</v>
      </c>
      <c r="F21" s="47">
        <v>910</v>
      </c>
      <c r="G21" s="47"/>
      <c r="H21" s="47"/>
      <c r="I21" s="47"/>
      <c r="J21" s="58"/>
    </row>
    <row r="22" spans="2:10" ht="12" thickBot="1" x14ac:dyDescent="0.25">
      <c r="B22" s="5" t="s">
        <v>661</v>
      </c>
      <c r="C22" s="49">
        <v>3458</v>
      </c>
      <c r="D22" s="49">
        <v>1388</v>
      </c>
      <c r="E22" s="49">
        <v>3030</v>
      </c>
      <c r="F22" s="49">
        <v>1232</v>
      </c>
      <c r="G22" s="49">
        <v>380</v>
      </c>
      <c r="H22" s="49">
        <v>143</v>
      </c>
      <c r="I22" s="49">
        <v>48</v>
      </c>
      <c r="J22" s="59">
        <v>13</v>
      </c>
    </row>
    <row r="23" spans="2:10" ht="12" thickBot="1" x14ac:dyDescent="0.25">
      <c r="B23" s="4" t="s">
        <v>660</v>
      </c>
      <c r="C23" s="47">
        <v>7734</v>
      </c>
      <c r="D23" s="47">
        <v>6450</v>
      </c>
      <c r="E23" s="47">
        <v>6643</v>
      </c>
      <c r="F23" s="47">
        <v>5567</v>
      </c>
      <c r="G23" s="47">
        <v>745</v>
      </c>
      <c r="H23" s="47">
        <v>543</v>
      </c>
      <c r="I23" s="47">
        <v>346</v>
      </c>
      <c r="J23" s="58">
        <v>340</v>
      </c>
    </row>
    <row r="24" spans="2:10" ht="12" thickBot="1" x14ac:dyDescent="0.25">
      <c r="B24" s="5" t="s">
        <v>659</v>
      </c>
      <c r="C24" s="49">
        <v>1166</v>
      </c>
      <c r="D24" s="49">
        <v>1168</v>
      </c>
      <c r="E24" s="49">
        <v>745</v>
      </c>
      <c r="F24" s="49">
        <v>902</v>
      </c>
      <c r="G24" s="49"/>
      <c r="H24" s="49"/>
      <c r="I24" s="49">
        <v>421</v>
      </c>
      <c r="J24" s="59">
        <v>266</v>
      </c>
    </row>
    <row r="25" spans="2:10" ht="12" thickBot="1" x14ac:dyDescent="0.25">
      <c r="B25" s="4" t="s">
        <v>658</v>
      </c>
      <c r="C25" s="47">
        <v>7238</v>
      </c>
      <c r="D25" s="47">
        <v>5980</v>
      </c>
      <c r="E25" s="47">
        <v>6628</v>
      </c>
      <c r="F25" s="47">
        <v>5307</v>
      </c>
      <c r="G25" s="47">
        <v>189</v>
      </c>
      <c r="H25" s="47">
        <v>129</v>
      </c>
      <c r="I25" s="47">
        <v>421</v>
      </c>
      <c r="J25" s="58">
        <v>544</v>
      </c>
    </row>
    <row r="26" spans="2:10" ht="12" thickBot="1" x14ac:dyDescent="0.25">
      <c r="B26" s="5" t="s">
        <v>657</v>
      </c>
      <c r="C26" s="49">
        <v>1434</v>
      </c>
      <c r="D26" s="49">
        <v>2057</v>
      </c>
      <c r="E26" s="49">
        <v>1293</v>
      </c>
      <c r="F26" s="49">
        <v>1846</v>
      </c>
      <c r="G26" s="49"/>
      <c r="H26" s="49"/>
      <c r="I26" s="49">
        <v>141</v>
      </c>
      <c r="J26" s="59">
        <v>211</v>
      </c>
    </row>
    <row r="27" spans="2:10" ht="12" thickBot="1" x14ac:dyDescent="0.25">
      <c r="B27" s="30" t="s">
        <v>656</v>
      </c>
      <c r="C27" s="66">
        <v>186853</v>
      </c>
      <c r="D27" s="66">
        <v>175047</v>
      </c>
      <c r="E27" s="66">
        <v>151327</v>
      </c>
      <c r="F27" s="66">
        <v>141467</v>
      </c>
      <c r="G27" s="66">
        <v>28245</v>
      </c>
      <c r="H27" s="66">
        <v>26176</v>
      </c>
      <c r="I27" s="66">
        <v>7281</v>
      </c>
      <c r="J27" s="67">
        <v>7404</v>
      </c>
    </row>
    <row r="28" spans="2:10" ht="12.75" thickTop="1" thickBot="1" x14ac:dyDescent="0.25">
      <c r="B28" s="4" t="s">
        <v>655</v>
      </c>
      <c r="C28" s="47">
        <v>727</v>
      </c>
      <c r="D28" s="47">
        <v>1621</v>
      </c>
      <c r="E28" s="47">
        <v>727</v>
      </c>
      <c r="F28" s="47">
        <v>1621</v>
      </c>
      <c r="G28" s="47"/>
      <c r="H28" s="47"/>
      <c r="I28" s="47"/>
      <c r="J28" s="58"/>
    </row>
    <row r="29" spans="2:10" ht="12" thickBot="1" x14ac:dyDescent="0.25">
      <c r="B29" s="5" t="s">
        <v>654</v>
      </c>
      <c r="C29" s="49">
        <v>5543</v>
      </c>
      <c r="D29" s="49">
        <v>6135</v>
      </c>
      <c r="E29" s="49">
        <v>5543</v>
      </c>
      <c r="F29" s="49">
        <v>6135</v>
      </c>
      <c r="G29" s="49"/>
      <c r="H29" s="49"/>
      <c r="I29" s="49"/>
      <c r="J29" s="59"/>
    </row>
    <row r="30" spans="2:10" ht="12" thickBot="1" x14ac:dyDescent="0.25">
      <c r="B30" s="4" t="s">
        <v>653</v>
      </c>
      <c r="C30" s="47">
        <v>675</v>
      </c>
      <c r="D30" s="47">
        <v>987</v>
      </c>
      <c r="E30" s="47">
        <v>675</v>
      </c>
      <c r="F30" s="47">
        <v>987</v>
      </c>
      <c r="G30" s="47"/>
      <c r="H30" s="47"/>
      <c r="I30" s="47"/>
      <c r="J30" s="58"/>
    </row>
    <row r="31" spans="2:10" ht="12" thickBot="1" x14ac:dyDescent="0.25">
      <c r="B31" s="5" t="s">
        <v>652</v>
      </c>
      <c r="C31" s="49">
        <v>4092</v>
      </c>
      <c r="D31" s="49">
        <v>7410</v>
      </c>
      <c r="E31" s="49">
        <v>4092</v>
      </c>
      <c r="F31" s="49">
        <v>7410</v>
      </c>
      <c r="G31" s="49"/>
      <c r="H31" s="49"/>
      <c r="I31" s="49"/>
      <c r="J31" s="59"/>
    </row>
    <row r="32" spans="2:10" ht="12" thickBot="1" x14ac:dyDescent="0.25">
      <c r="B32" s="30" t="s">
        <v>651</v>
      </c>
      <c r="C32" s="66">
        <v>11037</v>
      </c>
      <c r="D32" s="66">
        <v>16153</v>
      </c>
      <c r="E32" s="66">
        <v>11037</v>
      </c>
      <c r="F32" s="66">
        <v>16153</v>
      </c>
      <c r="G32" s="66"/>
      <c r="H32" s="66"/>
      <c r="I32" s="66"/>
      <c r="J32" s="67"/>
    </row>
    <row r="33" spans="2:10" ht="12" thickTop="1" x14ac:dyDescent="0.2">
      <c r="B33" s="6" t="s">
        <v>5</v>
      </c>
      <c r="C33" s="50">
        <v>197890</v>
      </c>
      <c r="D33" s="50">
        <v>191200</v>
      </c>
      <c r="E33" s="50">
        <v>162364</v>
      </c>
      <c r="F33" s="50">
        <v>157620</v>
      </c>
      <c r="G33" s="50">
        <v>28245</v>
      </c>
      <c r="H33" s="50">
        <v>26176</v>
      </c>
      <c r="I33" s="50">
        <v>7281</v>
      </c>
      <c r="J33" s="51">
        <v>7404</v>
      </c>
    </row>
    <row r="34" spans="2:10" ht="22.5" customHeight="1" x14ac:dyDescent="0.2">
      <c r="B34" s="113" t="s">
        <v>650</v>
      </c>
      <c r="C34" s="113"/>
      <c r="D34" s="113"/>
      <c r="E34" s="113"/>
      <c r="F34" s="113"/>
      <c r="G34" s="113"/>
      <c r="H34" s="113"/>
      <c r="I34" s="113"/>
      <c r="J34" s="113"/>
    </row>
  </sheetData>
  <mergeCells count="11">
    <mergeCell ref="B34:J34"/>
    <mergeCell ref="B9:J9"/>
    <mergeCell ref="B10:J10"/>
    <mergeCell ref="B12:B13"/>
    <mergeCell ref="C12:D12"/>
    <mergeCell ref="E12:F12"/>
    <mergeCell ref="G12:J12"/>
    <mergeCell ref="C13:D13"/>
    <mergeCell ref="E13:F13"/>
    <mergeCell ref="G13:H13"/>
    <mergeCell ref="I13:J1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3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7" width="8.28515625" style="1" bestFit="1" customWidth="1"/>
    <col min="8" max="8" width="7.5703125" style="1" bestFit="1" customWidth="1"/>
    <col min="9" max="9" width="8.28515625" style="1" bestFit="1" customWidth="1"/>
    <col min="10" max="10" width="7.5703125" style="1" bestFit="1" customWidth="1"/>
    <col min="11" max="11" width="8.28515625" style="1" bestFit="1" customWidth="1"/>
    <col min="12" max="12" width="7.5703125" style="1" bestFit="1" customWidth="1"/>
    <col min="13" max="13" width="8.5703125" style="1" customWidth="1"/>
    <col min="14" max="14" width="7.7109375" style="1" customWidth="1"/>
    <col min="15" max="16384" width="11.42578125" style="1"/>
  </cols>
  <sheetData>
    <row r="9" spans="2:14" ht="12.75" customHeight="1" x14ac:dyDescent="0.2">
      <c r="B9" s="89" t="s">
        <v>675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2" t="s">
        <v>1</v>
      </c>
    </row>
    <row r="12" spans="2:14" ht="12" thickBot="1" x14ac:dyDescent="0.25">
      <c r="B12" s="15"/>
      <c r="C12" s="119" t="s">
        <v>16</v>
      </c>
      <c r="D12" s="109"/>
      <c r="E12" s="109" t="s">
        <v>15</v>
      </c>
      <c r="F12" s="109"/>
      <c r="G12" s="109" t="s">
        <v>14</v>
      </c>
      <c r="H12" s="109"/>
      <c r="I12" s="109" t="s">
        <v>13</v>
      </c>
      <c r="J12" s="109"/>
      <c r="K12" s="109" t="s">
        <v>12</v>
      </c>
      <c r="L12" s="109"/>
      <c r="M12" s="109" t="s">
        <v>674</v>
      </c>
      <c r="N12" s="111"/>
    </row>
    <row r="13" spans="2:14" ht="12" thickTop="1" x14ac:dyDescent="0.2">
      <c r="B13" s="29" t="s">
        <v>669</v>
      </c>
      <c r="C13" s="68" t="s">
        <v>6</v>
      </c>
      <c r="D13" s="68" t="s">
        <v>7</v>
      </c>
      <c r="E13" s="68" t="s">
        <v>6</v>
      </c>
      <c r="F13" s="68" t="s">
        <v>7</v>
      </c>
      <c r="G13" s="68" t="s">
        <v>6</v>
      </c>
      <c r="H13" s="68" t="s">
        <v>7</v>
      </c>
      <c r="I13" s="68" t="s">
        <v>6</v>
      </c>
      <c r="J13" s="68" t="s">
        <v>7</v>
      </c>
      <c r="K13" s="68" t="s">
        <v>6</v>
      </c>
      <c r="L13" s="68" t="s">
        <v>7</v>
      </c>
      <c r="M13" s="68" t="s">
        <v>6</v>
      </c>
      <c r="N13" s="69" t="s">
        <v>7</v>
      </c>
    </row>
    <row r="14" spans="2:14" ht="12" thickBot="1" x14ac:dyDescent="0.25">
      <c r="B14" s="4" t="s">
        <v>668</v>
      </c>
      <c r="C14" s="47">
        <v>7593</v>
      </c>
      <c r="D14" s="47">
        <v>6850</v>
      </c>
      <c r="E14" s="47">
        <v>8789</v>
      </c>
      <c r="F14" s="47">
        <v>8205</v>
      </c>
      <c r="G14" s="47">
        <v>3039</v>
      </c>
      <c r="H14" s="47">
        <v>2955</v>
      </c>
      <c r="I14" s="47">
        <v>5034</v>
      </c>
      <c r="J14" s="47">
        <v>4799</v>
      </c>
      <c r="K14" s="47">
        <v>14156</v>
      </c>
      <c r="L14" s="47">
        <v>13222</v>
      </c>
      <c r="M14" s="47">
        <v>38611</v>
      </c>
      <c r="N14" s="58">
        <v>36031</v>
      </c>
    </row>
    <row r="15" spans="2:14" ht="12" thickBot="1" x14ac:dyDescent="0.25">
      <c r="B15" s="5" t="s">
        <v>667</v>
      </c>
      <c r="C15" s="49">
        <v>12371</v>
      </c>
      <c r="D15" s="49">
        <v>11410</v>
      </c>
      <c r="E15" s="49">
        <v>15687</v>
      </c>
      <c r="F15" s="49">
        <v>14910</v>
      </c>
      <c r="G15" s="49">
        <v>5590</v>
      </c>
      <c r="H15" s="49">
        <v>5170</v>
      </c>
      <c r="I15" s="49">
        <v>9122</v>
      </c>
      <c r="J15" s="49">
        <v>8508</v>
      </c>
      <c r="K15" s="49">
        <v>25286</v>
      </c>
      <c r="L15" s="49">
        <v>23245</v>
      </c>
      <c r="M15" s="49">
        <v>68056</v>
      </c>
      <c r="N15" s="59">
        <v>63243</v>
      </c>
    </row>
    <row r="16" spans="2:14" ht="12" thickBot="1" x14ac:dyDescent="0.25">
      <c r="B16" s="4" t="s">
        <v>666</v>
      </c>
      <c r="C16" s="47">
        <v>143</v>
      </c>
      <c r="D16" s="47">
        <v>93</v>
      </c>
      <c r="E16" s="47">
        <v>288</v>
      </c>
      <c r="F16" s="47">
        <v>180</v>
      </c>
      <c r="G16" s="47">
        <v>65</v>
      </c>
      <c r="H16" s="47">
        <v>37</v>
      </c>
      <c r="I16" s="47">
        <v>75</v>
      </c>
      <c r="J16" s="47">
        <v>42</v>
      </c>
      <c r="K16" s="47">
        <v>319</v>
      </c>
      <c r="L16" s="47">
        <v>194</v>
      </c>
      <c r="M16" s="47">
        <v>890</v>
      </c>
      <c r="N16" s="58">
        <v>546</v>
      </c>
    </row>
    <row r="17" spans="2:14" ht="12" thickBot="1" x14ac:dyDescent="0.25">
      <c r="B17" s="5" t="s">
        <v>665</v>
      </c>
      <c r="C17" s="49">
        <v>8379</v>
      </c>
      <c r="D17" s="49">
        <v>7898</v>
      </c>
      <c r="E17" s="49">
        <v>10634</v>
      </c>
      <c r="F17" s="49">
        <v>9899</v>
      </c>
      <c r="G17" s="49">
        <v>3770</v>
      </c>
      <c r="H17" s="49">
        <v>3766</v>
      </c>
      <c r="I17" s="49">
        <v>6094</v>
      </c>
      <c r="J17" s="49">
        <v>5656</v>
      </c>
      <c r="K17" s="49">
        <v>16216</v>
      </c>
      <c r="L17" s="49">
        <v>15337</v>
      </c>
      <c r="M17" s="49">
        <v>45093</v>
      </c>
      <c r="N17" s="59">
        <v>42556</v>
      </c>
    </row>
    <row r="18" spans="2:14" ht="12" thickBot="1" x14ac:dyDescent="0.25">
      <c r="B18" s="4" t="s">
        <v>664</v>
      </c>
      <c r="C18" s="47">
        <v>20</v>
      </c>
      <c r="D18" s="47">
        <v>17</v>
      </c>
      <c r="E18" s="47">
        <v>11</v>
      </c>
      <c r="F18" s="47">
        <v>9</v>
      </c>
      <c r="G18" s="47">
        <v>7</v>
      </c>
      <c r="H18" s="47">
        <v>7</v>
      </c>
      <c r="I18" s="47">
        <v>7</v>
      </c>
      <c r="J18" s="47">
        <v>4</v>
      </c>
      <c r="K18" s="47">
        <v>15</v>
      </c>
      <c r="L18" s="47">
        <v>8</v>
      </c>
      <c r="M18" s="47">
        <v>60</v>
      </c>
      <c r="N18" s="58">
        <v>45</v>
      </c>
    </row>
    <row r="19" spans="2:14" ht="12" thickBot="1" x14ac:dyDescent="0.25">
      <c r="B19" s="5" t="s">
        <v>662</v>
      </c>
      <c r="C19" s="49">
        <v>254</v>
      </c>
      <c r="D19" s="49">
        <v>201</v>
      </c>
      <c r="E19" s="49">
        <v>260</v>
      </c>
      <c r="F19" s="49">
        <v>250</v>
      </c>
      <c r="G19" s="49">
        <v>77</v>
      </c>
      <c r="H19" s="49">
        <v>79</v>
      </c>
      <c r="I19" s="49">
        <v>156</v>
      </c>
      <c r="J19" s="49">
        <v>166</v>
      </c>
      <c r="K19" s="49">
        <v>214</v>
      </c>
      <c r="L19" s="49">
        <v>214</v>
      </c>
      <c r="M19" s="49">
        <v>961</v>
      </c>
      <c r="N19" s="59">
        <v>910</v>
      </c>
    </row>
    <row r="20" spans="2:14" ht="12" thickBot="1" x14ac:dyDescent="0.25">
      <c r="B20" s="4" t="s">
        <v>663</v>
      </c>
      <c r="C20" s="47">
        <v>2498</v>
      </c>
      <c r="D20" s="47">
        <v>2968</v>
      </c>
      <c r="E20" s="47">
        <v>3001</v>
      </c>
      <c r="F20" s="47">
        <v>3621</v>
      </c>
      <c r="G20" s="47">
        <v>1107</v>
      </c>
      <c r="H20" s="47">
        <v>1345</v>
      </c>
      <c r="I20" s="47">
        <v>1605</v>
      </c>
      <c r="J20" s="47">
        <v>1812</v>
      </c>
      <c r="K20" s="47">
        <v>3941</v>
      </c>
      <c r="L20" s="47">
        <v>4927</v>
      </c>
      <c r="M20" s="47">
        <v>12152</v>
      </c>
      <c r="N20" s="58">
        <v>14673</v>
      </c>
    </row>
    <row r="21" spans="2:14" ht="12" thickBot="1" x14ac:dyDescent="0.25">
      <c r="B21" s="5" t="s">
        <v>661</v>
      </c>
      <c r="C21" s="49">
        <v>691</v>
      </c>
      <c r="D21" s="49">
        <v>313</v>
      </c>
      <c r="E21" s="49">
        <v>841</v>
      </c>
      <c r="F21" s="49">
        <v>343</v>
      </c>
      <c r="G21" s="49">
        <v>302</v>
      </c>
      <c r="H21" s="49">
        <v>117</v>
      </c>
      <c r="I21" s="49">
        <v>448</v>
      </c>
      <c r="J21" s="49">
        <v>170</v>
      </c>
      <c r="K21" s="49">
        <v>1176</v>
      </c>
      <c r="L21" s="49">
        <v>445</v>
      </c>
      <c r="M21" s="49">
        <v>3458</v>
      </c>
      <c r="N21" s="59">
        <v>1388</v>
      </c>
    </row>
    <row r="22" spans="2:14" ht="12" thickBot="1" x14ac:dyDescent="0.25">
      <c r="B22" s="4" t="s">
        <v>659</v>
      </c>
      <c r="C22" s="47">
        <v>83</v>
      </c>
      <c r="D22" s="47">
        <v>101</v>
      </c>
      <c r="E22" s="47">
        <v>169</v>
      </c>
      <c r="F22" s="47">
        <v>149</v>
      </c>
      <c r="G22" s="47">
        <v>31</v>
      </c>
      <c r="H22" s="47">
        <v>162</v>
      </c>
      <c r="I22" s="47">
        <v>105</v>
      </c>
      <c r="J22" s="47">
        <v>162</v>
      </c>
      <c r="K22" s="47">
        <v>778</v>
      </c>
      <c r="L22" s="47">
        <v>594</v>
      </c>
      <c r="M22" s="47">
        <v>1166</v>
      </c>
      <c r="N22" s="58">
        <v>1168</v>
      </c>
    </row>
    <row r="23" spans="2:14" ht="12" thickBot="1" x14ac:dyDescent="0.25">
      <c r="B23" s="5" t="s">
        <v>660</v>
      </c>
      <c r="C23" s="49">
        <v>1447</v>
      </c>
      <c r="D23" s="49">
        <v>1368</v>
      </c>
      <c r="E23" s="49">
        <v>2042</v>
      </c>
      <c r="F23" s="49">
        <v>1669</v>
      </c>
      <c r="G23" s="49">
        <v>693</v>
      </c>
      <c r="H23" s="49">
        <v>569</v>
      </c>
      <c r="I23" s="49">
        <v>901</v>
      </c>
      <c r="J23" s="49">
        <v>749</v>
      </c>
      <c r="K23" s="49">
        <v>2651</v>
      </c>
      <c r="L23" s="49">
        <v>2095</v>
      </c>
      <c r="M23" s="49">
        <v>7734</v>
      </c>
      <c r="N23" s="59">
        <v>6450</v>
      </c>
    </row>
    <row r="24" spans="2:14" ht="12" thickBot="1" x14ac:dyDescent="0.25">
      <c r="B24" s="4" t="s">
        <v>657</v>
      </c>
      <c r="C24" s="47">
        <v>319</v>
      </c>
      <c r="D24" s="47">
        <v>632</v>
      </c>
      <c r="E24" s="47">
        <v>324</v>
      </c>
      <c r="F24" s="47">
        <v>204</v>
      </c>
      <c r="G24" s="47">
        <v>47</v>
      </c>
      <c r="H24" s="47">
        <v>156</v>
      </c>
      <c r="I24" s="47">
        <v>344</v>
      </c>
      <c r="J24" s="47">
        <v>381</v>
      </c>
      <c r="K24" s="47">
        <v>400</v>
      </c>
      <c r="L24" s="47">
        <v>684</v>
      </c>
      <c r="M24" s="47">
        <v>1434</v>
      </c>
      <c r="N24" s="58">
        <v>2057</v>
      </c>
    </row>
    <row r="25" spans="2:14" ht="12" thickBot="1" x14ac:dyDescent="0.25">
      <c r="B25" s="5" t="s">
        <v>658</v>
      </c>
      <c r="C25" s="49">
        <v>1521</v>
      </c>
      <c r="D25" s="49">
        <v>1327</v>
      </c>
      <c r="E25" s="49">
        <v>1946</v>
      </c>
      <c r="F25" s="49">
        <v>1507</v>
      </c>
      <c r="G25" s="49">
        <v>527</v>
      </c>
      <c r="H25" s="49">
        <v>414</v>
      </c>
      <c r="I25" s="49">
        <v>884</v>
      </c>
      <c r="J25" s="49">
        <v>782</v>
      </c>
      <c r="K25" s="49">
        <v>2360</v>
      </c>
      <c r="L25" s="49">
        <v>1950</v>
      </c>
      <c r="M25" s="49">
        <v>7238</v>
      </c>
      <c r="N25" s="59">
        <v>5980</v>
      </c>
    </row>
    <row r="26" spans="2:14" ht="12" thickBot="1" x14ac:dyDescent="0.25">
      <c r="B26" s="30" t="s">
        <v>656</v>
      </c>
      <c r="C26" s="66">
        <v>35319</v>
      </c>
      <c r="D26" s="66">
        <v>33178</v>
      </c>
      <c r="E26" s="66">
        <v>43992</v>
      </c>
      <c r="F26" s="66">
        <v>40946</v>
      </c>
      <c r="G26" s="66">
        <v>15255</v>
      </c>
      <c r="H26" s="66">
        <v>14777</v>
      </c>
      <c r="I26" s="66">
        <v>24775</v>
      </c>
      <c r="J26" s="66">
        <v>23231</v>
      </c>
      <c r="K26" s="66">
        <v>67512</v>
      </c>
      <c r="L26" s="66">
        <v>62915</v>
      </c>
      <c r="M26" s="66">
        <v>186853</v>
      </c>
      <c r="N26" s="67">
        <v>175047</v>
      </c>
    </row>
    <row r="27" spans="2:14" ht="12.75" thickTop="1" thickBot="1" x14ac:dyDescent="0.25">
      <c r="B27" s="4" t="s">
        <v>653</v>
      </c>
      <c r="C27" s="47">
        <v>155</v>
      </c>
      <c r="D27" s="47">
        <v>304</v>
      </c>
      <c r="E27" s="47">
        <v>125</v>
      </c>
      <c r="F27" s="47">
        <v>111</v>
      </c>
      <c r="G27" s="47">
        <v>35</v>
      </c>
      <c r="H27" s="47">
        <v>69</v>
      </c>
      <c r="I27" s="47">
        <v>96</v>
      </c>
      <c r="J27" s="47">
        <v>206</v>
      </c>
      <c r="K27" s="47">
        <v>264</v>
      </c>
      <c r="L27" s="47">
        <v>297</v>
      </c>
      <c r="M27" s="47">
        <v>675</v>
      </c>
      <c r="N27" s="58">
        <v>987</v>
      </c>
    </row>
    <row r="28" spans="2:14" ht="12" thickBot="1" x14ac:dyDescent="0.25">
      <c r="B28" s="5" t="s">
        <v>654</v>
      </c>
      <c r="C28" s="49">
        <v>1147</v>
      </c>
      <c r="D28" s="49">
        <v>1334</v>
      </c>
      <c r="E28" s="49">
        <v>1585</v>
      </c>
      <c r="F28" s="49">
        <v>1756</v>
      </c>
      <c r="G28" s="49">
        <v>405</v>
      </c>
      <c r="H28" s="49">
        <v>411</v>
      </c>
      <c r="I28" s="49">
        <v>528</v>
      </c>
      <c r="J28" s="49">
        <v>526</v>
      </c>
      <c r="K28" s="49">
        <v>1878</v>
      </c>
      <c r="L28" s="49">
        <v>2108</v>
      </c>
      <c r="M28" s="49">
        <v>5543</v>
      </c>
      <c r="N28" s="59">
        <v>6135</v>
      </c>
    </row>
    <row r="29" spans="2:14" ht="12" thickBot="1" x14ac:dyDescent="0.25">
      <c r="B29" s="4" t="s">
        <v>652</v>
      </c>
      <c r="C29" s="47">
        <v>879</v>
      </c>
      <c r="D29" s="47">
        <v>1746</v>
      </c>
      <c r="E29" s="47">
        <v>1078</v>
      </c>
      <c r="F29" s="47">
        <v>2007</v>
      </c>
      <c r="G29" s="47">
        <v>330</v>
      </c>
      <c r="H29" s="47">
        <v>626</v>
      </c>
      <c r="I29" s="47">
        <v>649</v>
      </c>
      <c r="J29" s="47">
        <v>1136</v>
      </c>
      <c r="K29" s="47">
        <v>1156</v>
      </c>
      <c r="L29" s="47">
        <v>1895</v>
      </c>
      <c r="M29" s="47">
        <v>4092</v>
      </c>
      <c r="N29" s="58">
        <v>7410</v>
      </c>
    </row>
    <row r="30" spans="2:14" ht="12" thickBot="1" x14ac:dyDescent="0.25">
      <c r="B30" s="5" t="s">
        <v>655</v>
      </c>
      <c r="C30" s="49">
        <v>165</v>
      </c>
      <c r="D30" s="49">
        <v>397</v>
      </c>
      <c r="E30" s="49">
        <v>243</v>
      </c>
      <c r="F30" s="49">
        <v>527</v>
      </c>
      <c r="G30" s="49">
        <v>61</v>
      </c>
      <c r="H30" s="49">
        <v>130</v>
      </c>
      <c r="I30" s="49">
        <v>49</v>
      </c>
      <c r="J30" s="49">
        <v>178</v>
      </c>
      <c r="K30" s="49">
        <v>209</v>
      </c>
      <c r="L30" s="49">
        <v>389</v>
      </c>
      <c r="M30" s="49">
        <v>727</v>
      </c>
      <c r="N30" s="59">
        <v>1621</v>
      </c>
    </row>
    <row r="31" spans="2:14" ht="12" thickBot="1" x14ac:dyDescent="0.25">
      <c r="B31" s="30" t="s">
        <v>651</v>
      </c>
      <c r="C31" s="66">
        <v>2346</v>
      </c>
      <c r="D31" s="66">
        <v>3781</v>
      </c>
      <c r="E31" s="66">
        <v>3031</v>
      </c>
      <c r="F31" s="66">
        <v>4401</v>
      </c>
      <c r="G31" s="66">
        <v>831</v>
      </c>
      <c r="H31" s="66">
        <v>1236</v>
      </c>
      <c r="I31" s="66">
        <v>1322</v>
      </c>
      <c r="J31" s="66">
        <v>2046</v>
      </c>
      <c r="K31" s="66">
        <v>3507</v>
      </c>
      <c r="L31" s="66">
        <v>4689</v>
      </c>
      <c r="M31" s="66">
        <v>11037</v>
      </c>
      <c r="N31" s="67">
        <v>16153</v>
      </c>
    </row>
    <row r="32" spans="2:14" ht="12" thickTop="1" x14ac:dyDescent="0.2">
      <c r="B32" s="6" t="s">
        <v>5</v>
      </c>
      <c r="C32" s="50">
        <v>37665</v>
      </c>
      <c r="D32" s="50">
        <v>36959</v>
      </c>
      <c r="E32" s="50">
        <v>47023</v>
      </c>
      <c r="F32" s="50">
        <v>45347</v>
      </c>
      <c r="G32" s="50">
        <v>16086</v>
      </c>
      <c r="H32" s="50">
        <v>16013</v>
      </c>
      <c r="I32" s="50">
        <v>26097</v>
      </c>
      <c r="J32" s="50">
        <v>25277</v>
      </c>
      <c r="K32" s="50">
        <v>71019</v>
      </c>
      <c r="L32" s="50">
        <v>67604</v>
      </c>
      <c r="M32" s="50">
        <v>197890</v>
      </c>
      <c r="N32" s="51">
        <v>191200</v>
      </c>
    </row>
    <row r="33" spans="2:14" ht="22.5" customHeight="1" x14ac:dyDescent="0.2">
      <c r="B33" s="113" t="s">
        <v>9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</sheetData>
  <mergeCells count="9">
    <mergeCell ref="B33:N33"/>
    <mergeCell ref="B9:N9"/>
    <mergeCell ref="B10:N10"/>
    <mergeCell ref="C12:D12"/>
    <mergeCell ref="E12:F12"/>
    <mergeCell ref="G12:H12"/>
    <mergeCell ref="I12:J12"/>
    <mergeCell ref="K12:L12"/>
    <mergeCell ref="M12:N12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8.5703125" style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681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ht="12" thickBot="1" x14ac:dyDescent="0.25">
      <c r="B11" s="2" t="s">
        <v>1</v>
      </c>
    </row>
    <row r="12" spans="2:11" ht="12.75" thickTop="1" thickBot="1" x14ac:dyDescent="0.25">
      <c r="B12" s="15"/>
      <c r="C12" s="120" t="s">
        <v>3</v>
      </c>
      <c r="D12" s="121"/>
      <c r="E12" s="121"/>
      <c r="F12" s="121" t="s">
        <v>4</v>
      </c>
      <c r="G12" s="121"/>
      <c r="H12" s="121"/>
      <c r="I12" s="121" t="s">
        <v>680</v>
      </c>
      <c r="J12" s="121"/>
      <c r="K12" s="121"/>
    </row>
    <row r="13" spans="2:11" ht="12" thickTop="1" x14ac:dyDescent="0.2">
      <c r="B13" s="34" t="s">
        <v>679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13" t="s">
        <v>5</v>
      </c>
    </row>
    <row r="14" spans="2:11" ht="12" thickBot="1" x14ac:dyDescent="0.25">
      <c r="B14" s="32" t="s">
        <v>678</v>
      </c>
      <c r="C14" s="71">
        <v>472</v>
      </c>
      <c r="D14" s="71">
        <v>470</v>
      </c>
      <c r="E14" s="71">
        <v>942</v>
      </c>
      <c r="F14" s="71">
        <v>354</v>
      </c>
      <c r="G14" s="71">
        <v>269</v>
      </c>
      <c r="H14" s="71">
        <v>623</v>
      </c>
      <c r="I14" s="71">
        <v>826</v>
      </c>
      <c r="J14" s="71">
        <v>739</v>
      </c>
      <c r="K14" s="71">
        <v>1565</v>
      </c>
    </row>
    <row r="15" spans="2:11" ht="12" thickBot="1" x14ac:dyDescent="0.25">
      <c r="B15" s="33" t="s">
        <v>677</v>
      </c>
      <c r="C15" s="72">
        <v>2174</v>
      </c>
      <c r="D15" s="72">
        <v>1911</v>
      </c>
      <c r="E15" s="72">
        <v>4085</v>
      </c>
      <c r="F15" s="72">
        <v>1139</v>
      </c>
      <c r="G15" s="72">
        <v>1095</v>
      </c>
      <c r="H15" s="72">
        <v>2234</v>
      </c>
      <c r="I15" s="72">
        <v>3313</v>
      </c>
      <c r="J15" s="72">
        <v>3006</v>
      </c>
      <c r="K15" s="72">
        <v>6319</v>
      </c>
    </row>
    <row r="16" spans="2:11" ht="12" thickBot="1" x14ac:dyDescent="0.25">
      <c r="B16" s="32" t="s">
        <v>676</v>
      </c>
      <c r="C16" s="71">
        <v>3651</v>
      </c>
      <c r="D16" s="71">
        <v>3243</v>
      </c>
      <c r="E16" s="71">
        <v>6894</v>
      </c>
      <c r="F16" s="71">
        <v>1772</v>
      </c>
      <c r="G16" s="71">
        <v>1672</v>
      </c>
      <c r="H16" s="71">
        <v>3444</v>
      </c>
      <c r="I16" s="71">
        <v>5423</v>
      </c>
      <c r="J16" s="71">
        <v>4915</v>
      </c>
      <c r="K16" s="71">
        <v>10338</v>
      </c>
    </row>
    <row r="17" spans="2:11" ht="12" thickBot="1" x14ac:dyDescent="0.25">
      <c r="B17" s="31" t="s">
        <v>5</v>
      </c>
      <c r="C17" s="73">
        <v>6297</v>
      </c>
      <c r="D17" s="73">
        <v>5624</v>
      </c>
      <c r="E17" s="73">
        <v>11921</v>
      </c>
      <c r="F17" s="73">
        <v>3265</v>
      </c>
      <c r="G17" s="73">
        <v>3036</v>
      </c>
      <c r="H17" s="73">
        <v>6301</v>
      </c>
      <c r="I17" s="73">
        <v>9562</v>
      </c>
      <c r="J17" s="73">
        <v>8660</v>
      </c>
      <c r="K17" s="73">
        <v>18222</v>
      </c>
    </row>
    <row r="18" spans="2:11" ht="23.25" customHeight="1" thickTop="1" x14ac:dyDescent="0.2">
      <c r="B18" s="92" t="s">
        <v>9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2:11" x14ac:dyDescent="0.2">
      <c r="B19" s="43"/>
    </row>
    <row r="20" spans="2:1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</row>
  </sheetData>
  <mergeCells count="7">
    <mergeCell ref="B20:K20"/>
    <mergeCell ref="B9:K9"/>
    <mergeCell ref="B10:K10"/>
    <mergeCell ref="C12:E12"/>
    <mergeCell ref="F12:H12"/>
    <mergeCell ref="I12:K12"/>
    <mergeCell ref="B18:K1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2" style="1" customWidth="1"/>
    <col min="3" max="3" width="14.7109375" style="1" bestFit="1" customWidth="1"/>
    <col min="4" max="4" width="14.85546875" style="1" bestFit="1" customWidth="1"/>
    <col min="5" max="5" width="6.5703125" style="1" bestFit="1" customWidth="1"/>
    <col min="6" max="16384" width="11.42578125" style="1"/>
  </cols>
  <sheetData>
    <row r="9" spans="2:5" ht="12.75" customHeight="1" x14ac:dyDescent="0.2">
      <c r="B9" s="89" t="s">
        <v>0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2" t="s">
        <v>1</v>
      </c>
    </row>
    <row r="12" spans="2:5" x14ac:dyDescent="0.2">
      <c r="B12" s="3" t="s">
        <v>2</v>
      </c>
      <c r="C12" s="44" t="s">
        <v>3</v>
      </c>
      <c r="D12" s="44" t="s">
        <v>4</v>
      </c>
      <c r="E12" s="52" t="s">
        <v>5</v>
      </c>
    </row>
    <row r="13" spans="2:5" ht="12" thickBot="1" x14ac:dyDescent="0.25">
      <c r="B13" s="4" t="s">
        <v>6</v>
      </c>
      <c r="C13" s="47">
        <v>151327</v>
      </c>
      <c r="D13" s="47">
        <v>35526</v>
      </c>
      <c r="E13" s="48">
        <v>186853</v>
      </c>
    </row>
    <row r="14" spans="2:5" ht="12" thickBot="1" x14ac:dyDescent="0.25">
      <c r="B14" s="5" t="s">
        <v>7</v>
      </c>
      <c r="C14" s="49">
        <v>141467</v>
      </c>
      <c r="D14" s="49">
        <v>33580</v>
      </c>
      <c r="E14" s="48">
        <v>175047</v>
      </c>
    </row>
    <row r="15" spans="2:5" x14ac:dyDescent="0.2">
      <c r="B15" s="6" t="s">
        <v>5</v>
      </c>
      <c r="C15" s="50">
        <v>292794</v>
      </c>
      <c r="D15" s="50">
        <v>69106</v>
      </c>
      <c r="E15" s="51">
        <v>361900</v>
      </c>
    </row>
    <row r="16" spans="2:5" ht="22.5" customHeight="1" x14ac:dyDescent="0.2">
      <c r="B16" s="91" t="s">
        <v>8</v>
      </c>
      <c r="C16" s="91"/>
      <c r="D16" s="91"/>
      <c r="E16" s="91"/>
    </row>
    <row r="17" spans="2:5" ht="22.5" customHeight="1" x14ac:dyDescent="0.2">
      <c r="B17" s="92" t="s">
        <v>9</v>
      </c>
      <c r="C17" s="92"/>
      <c r="D17" s="92"/>
      <c r="E17" s="92"/>
    </row>
    <row r="18" spans="2:5" x14ac:dyDescent="0.2">
      <c r="B18" s="41"/>
    </row>
    <row r="19" spans="2:5" x14ac:dyDescent="0.2">
      <c r="B19" s="90"/>
      <c r="C19" s="90"/>
      <c r="D19" s="90"/>
      <c r="E19" s="90"/>
    </row>
  </sheetData>
  <mergeCells count="5">
    <mergeCell ref="B9:E9"/>
    <mergeCell ref="B10:E10"/>
    <mergeCell ref="B19:E19"/>
    <mergeCell ref="B16:E16"/>
    <mergeCell ref="B17:E17"/>
  </mergeCells>
  <pageMargins left="0.75" right="0.75" top="1" bottom="1" header="0.5" footer="0.5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7109375" style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685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ht="12" thickBot="1" x14ac:dyDescent="0.25">
      <c r="B11" s="2" t="s">
        <v>1</v>
      </c>
    </row>
    <row r="12" spans="2:11" ht="12.75" thickTop="1" thickBot="1" x14ac:dyDescent="0.25">
      <c r="B12" s="15"/>
      <c r="C12" s="120" t="s">
        <v>3</v>
      </c>
      <c r="D12" s="121"/>
      <c r="E12" s="121"/>
      <c r="F12" s="121" t="s">
        <v>4</v>
      </c>
      <c r="G12" s="121"/>
      <c r="H12" s="121"/>
      <c r="I12" s="121" t="s">
        <v>680</v>
      </c>
      <c r="J12" s="121"/>
      <c r="K12" s="121"/>
    </row>
    <row r="13" spans="2:11" ht="12" thickTop="1" x14ac:dyDescent="0.2">
      <c r="B13" s="34" t="s">
        <v>679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13" t="s">
        <v>5</v>
      </c>
    </row>
    <row r="14" spans="2:11" ht="12" thickBot="1" x14ac:dyDescent="0.25">
      <c r="B14" s="32" t="s">
        <v>684</v>
      </c>
      <c r="C14" s="47">
        <v>7625</v>
      </c>
      <c r="D14" s="47">
        <v>7142</v>
      </c>
      <c r="E14" s="47">
        <v>14767</v>
      </c>
      <c r="F14" s="47">
        <v>1856</v>
      </c>
      <c r="G14" s="47">
        <v>1810</v>
      </c>
      <c r="H14" s="47">
        <v>3666</v>
      </c>
      <c r="I14" s="47">
        <v>9481</v>
      </c>
      <c r="J14" s="47">
        <v>8952</v>
      </c>
      <c r="K14" s="47">
        <v>18433</v>
      </c>
    </row>
    <row r="15" spans="2:11" ht="12" thickBot="1" x14ac:dyDescent="0.25">
      <c r="B15" s="33" t="s">
        <v>683</v>
      </c>
      <c r="C15" s="49">
        <v>7846</v>
      </c>
      <c r="D15" s="49">
        <v>7223</v>
      </c>
      <c r="E15" s="49">
        <v>15069</v>
      </c>
      <c r="F15" s="49">
        <v>1826</v>
      </c>
      <c r="G15" s="49">
        <v>1846</v>
      </c>
      <c r="H15" s="49">
        <v>3672</v>
      </c>
      <c r="I15" s="49">
        <v>9672</v>
      </c>
      <c r="J15" s="49">
        <v>9069</v>
      </c>
      <c r="K15" s="49">
        <v>18741</v>
      </c>
    </row>
    <row r="16" spans="2:11" ht="12" thickBot="1" x14ac:dyDescent="0.25">
      <c r="B16" s="32" t="s">
        <v>682</v>
      </c>
      <c r="C16" s="47">
        <v>8016</v>
      </c>
      <c r="D16" s="47">
        <v>7521</v>
      </c>
      <c r="E16" s="47">
        <v>15537</v>
      </c>
      <c r="F16" s="47">
        <v>1880</v>
      </c>
      <c r="G16" s="47">
        <v>1829</v>
      </c>
      <c r="H16" s="47">
        <v>3709</v>
      </c>
      <c r="I16" s="47">
        <v>9896</v>
      </c>
      <c r="J16" s="47">
        <v>9350</v>
      </c>
      <c r="K16" s="47">
        <v>19246</v>
      </c>
    </row>
    <row r="17" spans="2:11" ht="12" thickBot="1" x14ac:dyDescent="0.25">
      <c r="B17" s="31" t="s">
        <v>5</v>
      </c>
      <c r="C17" s="66">
        <v>23487</v>
      </c>
      <c r="D17" s="66">
        <v>21886</v>
      </c>
      <c r="E17" s="66">
        <v>45373</v>
      </c>
      <c r="F17" s="66">
        <v>5562</v>
      </c>
      <c r="G17" s="66">
        <v>5485</v>
      </c>
      <c r="H17" s="66">
        <v>11047</v>
      </c>
      <c r="I17" s="66">
        <v>29049</v>
      </c>
      <c r="J17" s="66">
        <v>27371</v>
      </c>
      <c r="K17" s="66">
        <v>56420</v>
      </c>
    </row>
    <row r="18" spans="2:11" ht="23.25" customHeight="1" thickTop="1" x14ac:dyDescent="0.2">
      <c r="B18" s="92" t="s">
        <v>9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2:11" x14ac:dyDescent="0.2">
      <c r="B19" s="43"/>
    </row>
    <row r="20" spans="2:1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</row>
  </sheetData>
  <mergeCells count="7">
    <mergeCell ref="B20:K20"/>
    <mergeCell ref="B9:K9"/>
    <mergeCell ref="B10:K10"/>
    <mergeCell ref="C12:E12"/>
    <mergeCell ref="F12:H12"/>
    <mergeCell ref="I12:K12"/>
    <mergeCell ref="B18:K18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140625" style="1" customWidth="1"/>
    <col min="3" max="3" width="8.42578125" style="1" bestFit="1" customWidth="1"/>
    <col min="4" max="4" width="7.7109375" style="1" bestFit="1" customWidth="1"/>
    <col min="5" max="5" width="6.570312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9" width="8.42578125" style="1" bestFit="1" customWidth="1"/>
    <col min="10" max="10" width="7.7109375" style="1" bestFit="1" customWidth="1"/>
    <col min="11" max="11" width="6.5703125" style="1" bestFit="1" customWidth="1"/>
    <col min="12" max="16384" width="11.42578125" style="1"/>
  </cols>
  <sheetData>
    <row r="9" spans="2:11" ht="12.75" customHeight="1" x14ac:dyDescent="0.2">
      <c r="B9" s="89" t="s">
        <v>693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ht="12" thickBot="1" x14ac:dyDescent="0.25">
      <c r="B11" s="2" t="s">
        <v>1</v>
      </c>
    </row>
    <row r="12" spans="2:11" ht="12.75" thickTop="1" thickBot="1" x14ac:dyDescent="0.25">
      <c r="B12" s="15"/>
      <c r="C12" s="120" t="s">
        <v>3</v>
      </c>
      <c r="D12" s="121"/>
      <c r="E12" s="121"/>
      <c r="F12" s="121" t="s">
        <v>4</v>
      </c>
      <c r="G12" s="121"/>
      <c r="H12" s="121"/>
      <c r="I12" s="121" t="s">
        <v>680</v>
      </c>
      <c r="J12" s="121"/>
      <c r="K12" s="121"/>
    </row>
    <row r="13" spans="2:11" ht="12" thickTop="1" x14ac:dyDescent="0.2">
      <c r="B13" s="34" t="s">
        <v>692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13" t="s">
        <v>5</v>
      </c>
    </row>
    <row r="14" spans="2:11" ht="12" thickBot="1" x14ac:dyDescent="0.25">
      <c r="B14" s="32" t="s">
        <v>691</v>
      </c>
      <c r="C14" s="47">
        <v>8842</v>
      </c>
      <c r="D14" s="47">
        <v>8145</v>
      </c>
      <c r="E14" s="47">
        <v>16987</v>
      </c>
      <c r="F14" s="47">
        <v>2038</v>
      </c>
      <c r="G14" s="47">
        <v>1991</v>
      </c>
      <c r="H14" s="47">
        <v>4029</v>
      </c>
      <c r="I14" s="47">
        <v>10880</v>
      </c>
      <c r="J14" s="47">
        <v>10136</v>
      </c>
      <c r="K14" s="47">
        <v>21016</v>
      </c>
    </row>
    <row r="15" spans="2:11" ht="12" thickBot="1" x14ac:dyDescent="0.25">
      <c r="B15" s="33" t="s">
        <v>690</v>
      </c>
      <c r="C15" s="49">
        <v>9104</v>
      </c>
      <c r="D15" s="49">
        <v>8196</v>
      </c>
      <c r="E15" s="49">
        <v>17300</v>
      </c>
      <c r="F15" s="49">
        <v>2142</v>
      </c>
      <c r="G15" s="49">
        <v>1992</v>
      </c>
      <c r="H15" s="49">
        <v>4134</v>
      </c>
      <c r="I15" s="49">
        <v>11246</v>
      </c>
      <c r="J15" s="49">
        <v>10188</v>
      </c>
      <c r="K15" s="49">
        <v>21434</v>
      </c>
    </row>
    <row r="16" spans="2:11" ht="12" thickBot="1" x14ac:dyDescent="0.25">
      <c r="B16" s="32" t="s">
        <v>689</v>
      </c>
      <c r="C16" s="47">
        <v>9090</v>
      </c>
      <c r="D16" s="47">
        <v>8360</v>
      </c>
      <c r="E16" s="47">
        <v>17450</v>
      </c>
      <c r="F16" s="47">
        <v>2137</v>
      </c>
      <c r="G16" s="47">
        <v>2120</v>
      </c>
      <c r="H16" s="47">
        <v>4257</v>
      </c>
      <c r="I16" s="47">
        <v>11227</v>
      </c>
      <c r="J16" s="47">
        <v>10480</v>
      </c>
      <c r="K16" s="47">
        <v>21707</v>
      </c>
    </row>
    <row r="17" spans="2:11" ht="12" thickBot="1" x14ac:dyDescent="0.25">
      <c r="B17" s="33" t="s">
        <v>688</v>
      </c>
      <c r="C17" s="49">
        <v>9362</v>
      </c>
      <c r="D17" s="49">
        <v>8493</v>
      </c>
      <c r="E17" s="49">
        <v>17855</v>
      </c>
      <c r="F17" s="49">
        <v>2250</v>
      </c>
      <c r="G17" s="49">
        <v>2115</v>
      </c>
      <c r="H17" s="49">
        <v>4365</v>
      </c>
      <c r="I17" s="49">
        <v>11612</v>
      </c>
      <c r="J17" s="49">
        <v>10608</v>
      </c>
      <c r="K17" s="49">
        <v>22220</v>
      </c>
    </row>
    <row r="18" spans="2:11" ht="12" thickBot="1" x14ac:dyDescent="0.25">
      <c r="B18" s="32" t="s">
        <v>687</v>
      </c>
      <c r="C18" s="47">
        <v>9493</v>
      </c>
      <c r="D18" s="47">
        <v>8754</v>
      </c>
      <c r="E18" s="47">
        <v>18247</v>
      </c>
      <c r="F18" s="47">
        <v>2224</v>
      </c>
      <c r="G18" s="47">
        <v>2147</v>
      </c>
      <c r="H18" s="47">
        <v>4371</v>
      </c>
      <c r="I18" s="47">
        <v>11717</v>
      </c>
      <c r="J18" s="47">
        <v>10901</v>
      </c>
      <c r="K18" s="47">
        <v>22618</v>
      </c>
    </row>
    <row r="19" spans="2:11" ht="12" thickBot="1" x14ac:dyDescent="0.25">
      <c r="B19" s="33" t="s">
        <v>686</v>
      </c>
      <c r="C19" s="49">
        <v>9180</v>
      </c>
      <c r="D19" s="49">
        <v>8758</v>
      </c>
      <c r="E19" s="49">
        <v>17938</v>
      </c>
      <c r="F19" s="49">
        <v>2194</v>
      </c>
      <c r="G19" s="49">
        <v>2172</v>
      </c>
      <c r="H19" s="49">
        <v>4366</v>
      </c>
      <c r="I19" s="49">
        <v>11374</v>
      </c>
      <c r="J19" s="49">
        <v>10930</v>
      </c>
      <c r="K19" s="49">
        <v>22304</v>
      </c>
    </row>
    <row r="20" spans="2:11" ht="12" thickBot="1" x14ac:dyDescent="0.25">
      <c r="B20" s="35" t="s">
        <v>408</v>
      </c>
      <c r="C20" s="70">
        <v>55071</v>
      </c>
      <c r="D20" s="70">
        <v>50706</v>
      </c>
      <c r="E20" s="70">
        <v>105777</v>
      </c>
      <c r="F20" s="70">
        <v>12985</v>
      </c>
      <c r="G20" s="70">
        <v>12537</v>
      </c>
      <c r="H20" s="70">
        <v>25522</v>
      </c>
      <c r="I20" s="70">
        <v>68056</v>
      </c>
      <c r="J20" s="70">
        <v>63243</v>
      </c>
      <c r="K20" s="70">
        <v>131299</v>
      </c>
    </row>
    <row r="21" spans="2:11" ht="23.25" customHeight="1" thickTop="1" x14ac:dyDescent="0.2">
      <c r="B21" s="122" t="s">
        <v>9</v>
      </c>
      <c r="C21" s="122"/>
      <c r="D21" s="122"/>
      <c r="E21" s="122"/>
      <c r="F21" s="122"/>
      <c r="G21" s="122"/>
      <c r="H21" s="122"/>
      <c r="I21" s="122"/>
      <c r="J21" s="122"/>
      <c r="K21" s="122"/>
    </row>
    <row r="22" spans="2:11" x14ac:dyDescent="0.2">
      <c r="B22" s="43"/>
    </row>
    <row r="23" spans="2:11" x14ac:dyDescent="0.2">
      <c r="B23" s="90"/>
      <c r="C23" s="90"/>
      <c r="D23" s="90"/>
      <c r="E23" s="90"/>
      <c r="F23" s="90"/>
      <c r="G23" s="90"/>
      <c r="H23" s="90"/>
      <c r="I23" s="90"/>
      <c r="J23" s="90"/>
      <c r="K23" s="90"/>
    </row>
  </sheetData>
  <mergeCells count="7">
    <mergeCell ref="B23:K23"/>
    <mergeCell ref="B9:K9"/>
    <mergeCell ref="B10:K10"/>
    <mergeCell ref="C12:E12"/>
    <mergeCell ref="F12:H12"/>
    <mergeCell ref="I12:K12"/>
    <mergeCell ref="B21:K21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6.7109375" style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694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ht="12" thickBot="1" x14ac:dyDescent="0.25">
      <c r="B11" s="2" t="s">
        <v>1</v>
      </c>
    </row>
    <row r="12" spans="2:11" ht="12.75" thickTop="1" thickBot="1" x14ac:dyDescent="0.25">
      <c r="B12" s="15"/>
      <c r="C12" s="120" t="s">
        <v>3</v>
      </c>
      <c r="D12" s="121"/>
      <c r="E12" s="121"/>
      <c r="F12" s="121" t="s">
        <v>4</v>
      </c>
      <c r="G12" s="121"/>
      <c r="H12" s="121"/>
      <c r="I12" s="121" t="s">
        <v>680</v>
      </c>
      <c r="J12" s="121"/>
      <c r="K12" s="121"/>
    </row>
    <row r="13" spans="2:11" ht="12" thickTop="1" x14ac:dyDescent="0.2">
      <c r="B13" s="34" t="s">
        <v>692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13" t="s">
        <v>5</v>
      </c>
    </row>
    <row r="14" spans="2:11" ht="12" thickBot="1" x14ac:dyDescent="0.25">
      <c r="B14" s="32" t="s">
        <v>691</v>
      </c>
      <c r="C14" s="47">
        <v>10358</v>
      </c>
      <c r="D14" s="47">
        <v>8961</v>
      </c>
      <c r="E14" s="47">
        <v>19319</v>
      </c>
      <c r="F14" s="47">
        <v>2408</v>
      </c>
      <c r="G14" s="47">
        <v>2304</v>
      </c>
      <c r="H14" s="47">
        <v>4712</v>
      </c>
      <c r="I14" s="47">
        <v>12766</v>
      </c>
      <c r="J14" s="47">
        <v>11265</v>
      </c>
      <c r="K14" s="47">
        <v>24031</v>
      </c>
    </row>
    <row r="15" spans="2:11" ht="12" thickBot="1" x14ac:dyDescent="0.25">
      <c r="B15" s="33" t="s">
        <v>690</v>
      </c>
      <c r="C15" s="49">
        <v>9780</v>
      </c>
      <c r="D15" s="49">
        <v>8835</v>
      </c>
      <c r="E15" s="49">
        <v>18615</v>
      </c>
      <c r="F15" s="49">
        <v>2393</v>
      </c>
      <c r="G15" s="49">
        <v>2213</v>
      </c>
      <c r="H15" s="49">
        <v>4606</v>
      </c>
      <c r="I15" s="49">
        <v>12173</v>
      </c>
      <c r="J15" s="49">
        <v>11048</v>
      </c>
      <c r="K15" s="49">
        <v>23221</v>
      </c>
    </row>
    <row r="16" spans="2:11" ht="12" thickBot="1" x14ac:dyDescent="0.25">
      <c r="B16" s="32" t="s">
        <v>689</v>
      </c>
      <c r="C16" s="47">
        <v>8461</v>
      </c>
      <c r="D16" s="47">
        <v>8262</v>
      </c>
      <c r="E16" s="47">
        <v>16723</v>
      </c>
      <c r="F16" s="47">
        <v>2284</v>
      </c>
      <c r="G16" s="47">
        <v>2185</v>
      </c>
      <c r="H16" s="47">
        <v>4469</v>
      </c>
      <c r="I16" s="47">
        <v>10745</v>
      </c>
      <c r="J16" s="47">
        <v>10447</v>
      </c>
      <c r="K16" s="47">
        <v>21192</v>
      </c>
    </row>
    <row r="17" spans="2:11" ht="12" thickBot="1" x14ac:dyDescent="0.25">
      <c r="B17" s="33" t="s">
        <v>688</v>
      </c>
      <c r="C17" s="49">
        <v>7338</v>
      </c>
      <c r="D17" s="49">
        <v>7872</v>
      </c>
      <c r="E17" s="49">
        <v>15210</v>
      </c>
      <c r="F17" s="49">
        <v>2071</v>
      </c>
      <c r="G17" s="49">
        <v>1924</v>
      </c>
      <c r="H17" s="49">
        <v>3995</v>
      </c>
      <c r="I17" s="49">
        <v>9409</v>
      </c>
      <c r="J17" s="49">
        <v>9796</v>
      </c>
      <c r="K17" s="49">
        <v>19205</v>
      </c>
    </row>
    <row r="18" spans="2:11" ht="12" thickBot="1" x14ac:dyDescent="0.25">
      <c r="B18" s="35" t="s">
        <v>408</v>
      </c>
      <c r="C18" s="66">
        <v>35937</v>
      </c>
      <c r="D18" s="66">
        <v>33930</v>
      </c>
      <c r="E18" s="66">
        <v>69867</v>
      </c>
      <c r="F18" s="66">
        <v>9156</v>
      </c>
      <c r="G18" s="66">
        <v>8626</v>
      </c>
      <c r="H18" s="66">
        <v>17782</v>
      </c>
      <c r="I18" s="66">
        <v>45093</v>
      </c>
      <c r="J18" s="66">
        <v>42556</v>
      </c>
      <c r="K18" s="66">
        <v>87649</v>
      </c>
    </row>
    <row r="19" spans="2:11" ht="23.25" customHeight="1" thickTop="1" x14ac:dyDescent="0.2">
      <c r="B19" s="122" t="s">
        <v>9</v>
      </c>
      <c r="C19" s="122"/>
      <c r="D19" s="122"/>
      <c r="E19" s="122"/>
      <c r="F19" s="122"/>
      <c r="G19" s="122"/>
      <c r="H19" s="122"/>
      <c r="I19" s="122"/>
      <c r="J19" s="122"/>
      <c r="K19" s="122"/>
    </row>
    <row r="20" spans="2:11" x14ac:dyDescent="0.2">
      <c r="B20" s="43"/>
    </row>
    <row r="21" spans="2:11" x14ac:dyDescent="0.2">
      <c r="B21" s="90"/>
      <c r="C21" s="90"/>
      <c r="D21" s="90"/>
      <c r="E21" s="90"/>
      <c r="F21" s="90"/>
      <c r="G21" s="90"/>
      <c r="H21" s="90"/>
      <c r="I21" s="90"/>
      <c r="J21" s="90"/>
      <c r="K21" s="90"/>
    </row>
  </sheetData>
  <mergeCells count="7">
    <mergeCell ref="B21:K21"/>
    <mergeCell ref="B9:K9"/>
    <mergeCell ref="B10:K10"/>
    <mergeCell ref="C12:E12"/>
    <mergeCell ref="F12:H12"/>
    <mergeCell ref="I12:K12"/>
    <mergeCell ref="B19:K19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9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705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x14ac:dyDescent="0.2">
      <c r="B11" s="26" t="s">
        <v>704</v>
      </c>
      <c r="C11" s="26" t="s">
        <v>1</v>
      </c>
    </row>
    <row r="12" spans="2:11" ht="12" thickBot="1" x14ac:dyDescent="0.25">
      <c r="B12" s="15"/>
      <c r="C12" s="93" t="s">
        <v>3</v>
      </c>
      <c r="D12" s="94"/>
      <c r="E12" s="94"/>
      <c r="F12" s="94" t="s">
        <v>4</v>
      </c>
      <c r="G12" s="94"/>
      <c r="H12" s="94"/>
      <c r="I12" s="94" t="s">
        <v>680</v>
      </c>
      <c r="J12" s="94"/>
      <c r="K12" s="107"/>
    </row>
    <row r="13" spans="2:11" ht="12" thickTop="1" x14ac:dyDescent="0.2">
      <c r="B13" s="29" t="s">
        <v>692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74" t="s">
        <v>5</v>
      </c>
    </row>
    <row r="14" spans="2:11" x14ac:dyDescent="0.2">
      <c r="B14" s="37" t="s">
        <v>698</v>
      </c>
      <c r="C14" s="53">
        <v>5367</v>
      </c>
      <c r="D14" s="53">
        <v>6628</v>
      </c>
      <c r="E14" s="53">
        <v>11995</v>
      </c>
      <c r="F14" s="53">
        <v>822</v>
      </c>
      <c r="G14" s="53">
        <v>742</v>
      </c>
      <c r="H14" s="53">
        <v>1564</v>
      </c>
      <c r="I14" s="53">
        <v>6189</v>
      </c>
      <c r="J14" s="53">
        <v>7370</v>
      </c>
      <c r="K14" s="54">
        <v>13559</v>
      </c>
    </row>
    <row r="15" spans="2:11" ht="12" thickBot="1" x14ac:dyDescent="0.25">
      <c r="B15" s="4" t="s">
        <v>703</v>
      </c>
      <c r="C15" s="47">
        <v>189</v>
      </c>
      <c r="D15" s="47">
        <v>509</v>
      </c>
      <c r="E15" s="47">
        <v>698</v>
      </c>
      <c r="F15" s="47">
        <v>6</v>
      </c>
      <c r="G15" s="47">
        <v>10</v>
      </c>
      <c r="H15" s="47">
        <v>16</v>
      </c>
      <c r="I15" s="47">
        <v>195</v>
      </c>
      <c r="J15" s="47">
        <v>519</v>
      </c>
      <c r="K15" s="58">
        <v>714</v>
      </c>
    </row>
    <row r="16" spans="2:11" ht="12" thickBot="1" x14ac:dyDescent="0.25">
      <c r="B16" s="5" t="s">
        <v>696</v>
      </c>
      <c r="C16" s="49">
        <v>2947</v>
      </c>
      <c r="D16" s="49">
        <v>2865</v>
      </c>
      <c r="E16" s="49">
        <v>5812</v>
      </c>
      <c r="F16" s="49">
        <v>523</v>
      </c>
      <c r="G16" s="49">
        <v>408</v>
      </c>
      <c r="H16" s="49">
        <v>931</v>
      </c>
      <c r="I16" s="49">
        <v>3470</v>
      </c>
      <c r="J16" s="49">
        <v>3273</v>
      </c>
      <c r="K16" s="59">
        <v>6743</v>
      </c>
    </row>
    <row r="17" spans="2:11" ht="12" thickBot="1" x14ac:dyDescent="0.25">
      <c r="B17" s="4" t="s">
        <v>700</v>
      </c>
      <c r="C17" s="47">
        <v>1614</v>
      </c>
      <c r="D17" s="47">
        <v>2024</v>
      </c>
      <c r="E17" s="47">
        <v>3638</v>
      </c>
      <c r="F17" s="47">
        <v>208</v>
      </c>
      <c r="G17" s="47">
        <v>234</v>
      </c>
      <c r="H17" s="47">
        <v>442</v>
      </c>
      <c r="I17" s="47">
        <v>1822</v>
      </c>
      <c r="J17" s="47">
        <v>2258</v>
      </c>
      <c r="K17" s="58">
        <v>4080</v>
      </c>
    </row>
    <row r="18" spans="2:11" ht="12" thickBot="1" x14ac:dyDescent="0.25">
      <c r="B18" s="5" t="s">
        <v>695</v>
      </c>
      <c r="C18" s="49">
        <v>617</v>
      </c>
      <c r="D18" s="49">
        <v>1230</v>
      </c>
      <c r="E18" s="49">
        <v>1847</v>
      </c>
      <c r="F18" s="49">
        <v>85</v>
      </c>
      <c r="G18" s="49">
        <v>90</v>
      </c>
      <c r="H18" s="49">
        <v>175</v>
      </c>
      <c r="I18" s="49">
        <v>702</v>
      </c>
      <c r="J18" s="49">
        <v>1320</v>
      </c>
      <c r="K18" s="59">
        <v>2022</v>
      </c>
    </row>
    <row r="19" spans="2:11" x14ac:dyDescent="0.2">
      <c r="B19" s="37" t="s">
        <v>697</v>
      </c>
      <c r="C19" s="53">
        <v>5229</v>
      </c>
      <c r="D19" s="53">
        <v>6545</v>
      </c>
      <c r="E19" s="53">
        <v>11774</v>
      </c>
      <c r="F19" s="53">
        <v>734</v>
      </c>
      <c r="G19" s="53">
        <v>758</v>
      </c>
      <c r="H19" s="53">
        <v>1492</v>
      </c>
      <c r="I19" s="53">
        <v>5963</v>
      </c>
      <c r="J19" s="53">
        <v>7303</v>
      </c>
      <c r="K19" s="54">
        <v>13266</v>
      </c>
    </row>
    <row r="20" spans="2:11" ht="12" thickBot="1" x14ac:dyDescent="0.25">
      <c r="B20" s="4" t="s">
        <v>703</v>
      </c>
      <c r="C20" s="47">
        <v>233</v>
      </c>
      <c r="D20" s="47">
        <v>446</v>
      </c>
      <c r="E20" s="47">
        <v>679</v>
      </c>
      <c r="F20" s="47">
        <v>3</v>
      </c>
      <c r="G20" s="47">
        <v>9</v>
      </c>
      <c r="H20" s="47">
        <v>12</v>
      </c>
      <c r="I20" s="47">
        <v>236</v>
      </c>
      <c r="J20" s="47">
        <v>455</v>
      </c>
      <c r="K20" s="58">
        <v>691</v>
      </c>
    </row>
    <row r="21" spans="2:11" ht="12" thickBot="1" x14ac:dyDescent="0.25">
      <c r="B21" s="5" t="s">
        <v>696</v>
      </c>
      <c r="C21" s="49">
        <v>2865</v>
      </c>
      <c r="D21" s="49">
        <v>2894</v>
      </c>
      <c r="E21" s="49">
        <v>5759</v>
      </c>
      <c r="F21" s="49">
        <v>473</v>
      </c>
      <c r="G21" s="49">
        <v>425</v>
      </c>
      <c r="H21" s="49">
        <v>898</v>
      </c>
      <c r="I21" s="49">
        <v>3338</v>
      </c>
      <c r="J21" s="49">
        <v>3319</v>
      </c>
      <c r="K21" s="59">
        <v>6657</v>
      </c>
    </row>
    <row r="22" spans="2:11" ht="12" thickBot="1" x14ac:dyDescent="0.25">
      <c r="B22" s="4" t="s">
        <v>700</v>
      </c>
      <c r="C22" s="47">
        <v>310</v>
      </c>
      <c r="D22" s="47">
        <v>323</v>
      </c>
      <c r="E22" s="47">
        <v>633</v>
      </c>
      <c r="F22" s="47">
        <v>100</v>
      </c>
      <c r="G22" s="47">
        <v>141</v>
      </c>
      <c r="H22" s="47">
        <v>241</v>
      </c>
      <c r="I22" s="47">
        <v>410</v>
      </c>
      <c r="J22" s="47">
        <v>464</v>
      </c>
      <c r="K22" s="58">
        <v>874</v>
      </c>
    </row>
    <row r="23" spans="2:11" ht="12" thickBot="1" x14ac:dyDescent="0.25">
      <c r="B23" s="5" t="s">
        <v>695</v>
      </c>
      <c r="C23" s="49">
        <v>1821</v>
      </c>
      <c r="D23" s="49">
        <v>2882</v>
      </c>
      <c r="E23" s="49">
        <v>4703</v>
      </c>
      <c r="F23" s="49">
        <v>158</v>
      </c>
      <c r="G23" s="49">
        <v>183</v>
      </c>
      <c r="H23" s="49">
        <v>341</v>
      </c>
      <c r="I23" s="49">
        <v>1979</v>
      </c>
      <c r="J23" s="49">
        <v>3065</v>
      </c>
      <c r="K23" s="59">
        <v>5044</v>
      </c>
    </row>
    <row r="24" spans="2:11" x14ac:dyDescent="0.2">
      <c r="B24" s="10" t="s">
        <v>408</v>
      </c>
      <c r="C24" s="50">
        <v>10596</v>
      </c>
      <c r="D24" s="50">
        <v>13173</v>
      </c>
      <c r="E24" s="50">
        <v>23769</v>
      </c>
      <c r="F24" s="50">
        <v>1556</v>
      </c>
      <c r="G24" s="50">
        <v>1500</v>
      </c>
      <c r="H24" s="50">
        <v>3056</v>
      </c>
      <c r="I24" s="50">
        <v>12152</v>
      </c>
      <c r="J24" s="50">
        <v>14673</v>
      </c>
      <c r="K24" s="51">
        <v>26825</v>
      </c>
    </row>
    <row r="25" spans="2:11" x14ac:dyDescent="0.2">
      <c r="B25" s="26" t="s">
        <v>702</v>
      </c>
      <c r="C25" s="26" t="s">
        <v>1</v>
      </c>
    </row>
    <row r="26" spans="2:11" ht="12" thickBot="1" x14ac:dyDescent="0.25">
      <c r="B26" s="15"/>
      <c r="C26" s="93" t="s">
        <v>3</v>
      </c>
      <c r="D26" s="94"/>
      <c r="E26" s="94"/>
      <c r="F26" s="94" t="s">
        <v>4</v>
      </c>
      <c r="G26" s="94"/>
      <c r="H26" s="94"/>
      <c r="I26" s="94" t="s">
        <v>680</v>
      </c>
      <c r="J26" s="94"/>
      <c r="K26" s="107"/>
    </row>
    <row r="27" spans="2:11" ht="12" thickTop="1" x14ac:dyDescent="0.2">
      <c r="B27" s="29" t="s">
        <v>692</v>
      </c>
      <c r="C27" s="13" t="s">
        <v>6</v>
      </c>
      <c r="D27" s="13" t="s">
        <v>7</v>
      </c>
      <c r="E27" s="13" t="s">
        <v>5</v>
      </c>
      <c r="F27" s="13" t="s">
        <v>6</v>
      </c>
      <c r="G27" s="13" t="s">
        <v>7</v>
      </c>
      <c r="H27" s="13" t="s">
        <v>5</v>
      </c>
      <c r="I27" s="13" t="s">
        <v>6</v>
      </c>
      <c r="J27" s="13" t="s">
        <v>7</v>
      </c>
      <c r="K27" s="74" t="s">
        <v>5</v>
      </c>
    </row>
    <row r="28" spans="2:11" x14ac:dyDescent="0.2">
      <c r="B28" s="37" t="s">
        <v>698</v>
      </c>
      <c r="C28" s="53">
        <v>65</v>
      </c>
      <c r="D28" s="53">
        <v>83</v>
      </c>
      <c r="E28" s="53">
        <v>148</v>
      </c>
      <c r="F28" s="53"/>
      <c r="G28" s="53"/>
      <c r="H28" s="53"/>
      <c r="I28" s="53">
        <v>65</v>
      </c>
      <c r="J28" s="53">
        <v>83</v>
      </c>
      <c r="K28" s="54">
        <v>148</v>
      </c>
    </row>
    <row r="29" spans="2:11" ht="12" thickBot="1" x14ac:dyDescent="0.25">
      <c r="B29" s="4" t="s">
        <v>696</v>
      </c>
      <c r="C29" s="47">
        <v>26</v>
      </c>
      <c r="D29" s="47">
        <v>25</v>
      </c>
      <c r="E29" s="47">
        <v>51</v>
      </c>
      <c r="F29" s="47"/>
      <c r="G29" s="47"/>
      <c r="H29" s="47"/>
      <c r="I29" s="47">
        <v>26</v>
      </c>
      <c r="J29" s="47">
        <v>25</v>
      </c>
      <c r="K29" s="58">
        <v>51</v>
      </c>
    </row>
    <row r="30" spans="2:11" ht="12" thickBot="1" x14ac:dyDescent="0.25">
      <c r="B30" s="5" t="s">
        <v>695</v>
      </c>
      <c r="C30" s="49">
        <v>39</v>
      </c>
      <c r="D30" s="49">
        <v>58</v>
      </c>
      <c r="E30" s="49">
        <v>97</v>
      </c>
      <c r="F30" s="49"/>
      <c r="G30" s="49"/>
      <c r="H30" s="49"/>
      <c r="I30" s="49">
        <v>39</v>
      </c>
      <c r="J30" s="49">
        <v>58</v>
      </c>
      <c r="K30" s="59">
        <v>97</v>
      </c>
    </row>
    <row r="31" spans="2:11" x14ac:dyDescent="0.2">
      <c r="B31" s="37" t="s">
        <v>697</v>
      </c>
      <c r="C31" s="53">
        <v>105</v>
      </c>
      <c r="D31" s="53">
        <v>104</v>
      </c>
      <c r="E31" s="53">
        <v>209</v>
      </c>
      <c r="F31" s="53"/>
      <c r="G31" s="53"/>
      <c r="H31" s="53"/>
      <c r="I31" s="53">
        <v>105</v>
      </c>
      <c r="J31" s="53">
        <v>104</v>
      </c>
      <c r="K31" s="54">
        <v>209</v>
      </c>
    </row>
    <row r="32" spans="2:11" ht="12" thickBot="1" x14ac:dyDescent="0.25">
      <c r="B32" s="4" t="s">
        <v>696</v>
      </c>
      <c r="C32" s="47">
        <v>32</v>
      </c>
      <c r="D32" s="47">
        <v>34</v>
      </c>
      <c r="E32" s="47">
        <v>66</v>
      </c>
      <c r="F32" s="47"/>
      <c r="G32" s="47"/>
      <c r="H32" s="47"/>
      <c r="I32" s="47">
        <v>32</v>
      </c>
      <c r="J32" s="47">
        <v>34</v>
      </c>
      <c r="K32" s="58">
        <v>66</v>
      </c>
    </row>
    <row r="33" spans="2:11" ht="12" thickBot="1" x14ac:dyDescent="0.25">
      <c r="B33" s="5" t="s">
        <v>695</v>
      </c>
      <c r="C33" s="49">
        <v>73</v>
      </c>
      <c r="D33" s="49">
        <v>70</v>
      </c>
      <c r="E33" s="49">
        <v>143</v>
      </c>
      <c r="F33" s="49"/>
      <c r="G33" s="49"/>
      <c r="H33" s="49"/>
      <c r="I33" s="49">
        <v>73</v>
      </c>
      <c r="J33" s="49">
        <v>70</v>
      </c>
      <c r="K33" s="59">
        <v>143</v>
      </c>
    </row>
    <row r="34" spans="2:11" x14ac:dyDescent="0.2">
      <c r="B34" s="37" t="s">
        <v>701</v>
      </c>
      <c r="C34" s="53">
        <v>306</v>
      </c>
      <c r="D34" s="53">
        <v>232</v>
      </c>
      <c r="E34" s="53">
        <v>538</v>
      </c>
      <c r="F34" s="53"/>
      <c r="G34" s="53"/>
      <c r="H34" s="53"/>
      <c r="I34" s="53">
        <v>306</v>
      </c>
      <c r="J34" s="53">
        <v>232</v>
      </c>
      <c r="K34" s="54">
        <v>538</v>
      </c>
    </row>
    <row r="35" spans="2:11" ht="12" thickBot="1" x14ac:dyDescent="0.25">
      <c r="B35" s="4" t="s">
        <v>696</v>
      </c>
      <c r="C35" s="47">
        <v>114</v>
      </c>
      <c r="D35" s="47">
        <v>80</v>
      </c>
      <c r="E35" s="47">
        <v>194</v>
      </c>
      <c r="F35" s="47"/>
      <c r="G35" s="47"/>
      <c r="H35" s="47"/>
      <c r="I35" s="47">
        <v>114</v>
      </c>
      <c r="J35" s="47">
        <v>80</v>
      </c>
      <c r="K35" s="58">
        <v>194</v>
      </c>
    </row>
    <row r="36" spans="2:11" ht="12" thickBot="1" x14ac:dyDescent="0.25">
      <c r="B36" s="5" t="s">
        <v>700</v>
      </c>
      <c r="C36" s="49">
        <v>3</v>
      </c>
      <c r="D36" s="49">
        <v>1</v>
      </c>
      <c r="E36" s="49">
        <v>4</v>
      </c>
      <c r="F36" s="49"/>
      <c r="G36" s="49"/>
      <c r="H36" s="49"/>
      <c r="I36" s="49">
        <v>3</v>
      </c>
      <c r="J36" s="49">
        <v>1</v>
      </c>
      <c r="K36" s="59">
        <v>4</v>
      </c>
    </row>
    <row r="37" spans="2:11" ht="12" thickBot="1" x14ac:dyDescent="0.25">
      <c r="B37" s="4" t="s">
        <v>695</v>
      </c>
      <c r="C37" s="47">
        <v>189</v>
      </c>
      <c r="D37" s="47">
        <v>151</v>
      </c>
      <c r="E37" s="47">
        <v>340</v>
      </c>
      <c r="F37" s="47"/>
      <c r="G37" s="47"/>
      <c r="H37" s="47"/>
      <c r="I37" s="47">
        <v>189</v>
      </c>
      <c r="J37" s="47">
        <v>151</v>
      </c>
      <c r="K37" s="58">
        <v>340</v>
      </c>
    </row>
    <row r="38" spans="2:11" x14ac:dyDescent="0.2">
      <c r="B38" s="10" t="s">
        <v>408</v>
      </c>
      <c r="C38" s="50">
        <v>476</v>
      </c>
      <c r="D38" s="50">
        <v>419</v>
      </c>
      <c r="E38" s="50">
        <v>895</v>
      </c>
      <c r="F38" s="50"/>
      <c r="G38" s="50"/>
      <c r="H38" s="50"/>
      <c r="I38" s="50">
        <v>476</v>
      </c>
      <c r="J38" s="50">
        <v>419</v>
      </c>
      <c r="K38" s="51">
        <v>895</v>
      </c>
    </row>
    <row r="39" spans="2:11" x14ac:dyDescent="0.2">
      <c r="B39" s="26" t="s">
        <v>699</v>
      </c>
      <c r="C39" s="26" t="s">
        <v>1</v>
      </c>
    </row>
    <row r="40" spans="2:11" ht="12" thickBot="1" x14ac:dyDescent="0.25">
      <c r="B40" s="15"/>
      <c r="C40" s="93" t="s">
        <v>3</v>
      </c>
      <c r="D40" s="94"/>
      <c r="E40" s="94"/>
      <c r="F40" s="94" t="s">
        <v>4</v>
      </c>
      <c r="G40" s="94"/>
      <c r="H40" s="94"/>
      <c r="I40" s="94" t="s">
        <v>680</v>
      </c>
      <c r="J40" s="94"/>
      <c r="K40" s="107"/>
    </row>
    <row r="41" spans="2:11" ht="12" thickTop="1" x14ac:dyDescent="0.2">
      <c r="B41" s="29" t="s">
        <v>692</v>
      </c>
      <c r="C41" s="13" t="s">
        <v>6</v>
      </c>
      <c r="D41" s="13" t="s">
        <v>7</v>
      </c>
      <c r="E41" s="13" t="s">
        <v>5</v>
      </c>
      <c r="F41" s="13" t="s">
        <v>6</v>
      </c>
      <c r="G41" s="13" t="s">
        <v>7</v>
      </c>
      <c r="H41" s="13" t="s">
        <v>5</v>
      </c>
      <c r="I41" s="13" t="s">
        <v>6</v>
      </c>
      <c r="J41" s="13" t="s">
        <v>7</v>
      </c>
      <c r="K41" s="74" t="s">
        <v>5</v>
      </c>
    </row>
    <row r="42" spans="2:11" x14ac:dyDescent="0.2">
      <c r="B42" s="37" t="s">
        <v>698</v>
      </c>
      <c r="C42" s="53">
        <v>115</v>
      </c>
      <c r="D42" s="53">
        <v>89</v>
      </c>
      <c r="E42" s="53">
        <v>204</v>
      </c>
      <c r="F42" s="53"/>
      <c r="G42" s="53"/>
      <c r="H42" s="53"/>
      <c r="I42" s="53">
        <v>115</v>
      </c>
      <c r="J42" s="53">
        <v>89</v>
      </c>
      <c r="K42" s="54">
        <v>204</v>
      </c>
    </row>
    <row r="43" spans="2:11" ht="12" thickBot="1" x14ac:dyDescent="0.25">
      <c r="B43" s="5" t="s">
        <v>696</v>
      </c>
      <c r="C43" s="49">
        <v>27</v>
      </c>
      <c r="D43" s="49">
        <v>27</v>
      </c>
      <c r="E43" s="49">
        <v>54</v>
      </c>
      <c r="F43" s="49"/>
      <c r="G43" s="49"/>
      <c r="H43" s="49"/>
      <c r="I43" s="49">
        <v>27</v>
      </c>
      <c r="J43" s="49">
        <v>27</v>
      </c>
      <c r="K43" s="59">
        <v>54</v>
      </c>
    </row>
    <row r="44" spans="2:11" ht="12" thickBot="1" x14ac:dyDescent="0.25">
      <c r="B44" s="4" t="s">
        <v>695</v>
      </c>
      <c r="C44" s="47">
        <v>88</v>
      </c>
      <c r="D44" s="47">
        <v>62</v>
      </c>
      <c r="E44" s="47">
        <v>150</v>
      </c>
      <c r="F44" s="47"/>
      <c r="G44" s="47"/>
      <c r="H44" s="47"/>
      <c r="I44" s="47">
        <v>88</v>
      </c>
      <c r="J44" s="47">
        <v>62</v>
      </c>
      <c r="K44" s="58">
        <v>150</v>
      </c>
    </row>
    <row r="45" spans="2:11" x14ac:dyDescent="0.2">
      <c r="B45" s="37" t="s">
        <v>697</v>
      </c>
      <c r="C45" s="53">
        <v>370</v>
      </c>
      <c r="D45" s="53">
        <v>402</v>
      </c>
      <c r="E45" s="53">
        <v>772</v>
      </c>
      <c r="F45" s="53"/>
      <c r="G45" s="53"/>
      <c r="H45" s="53"/>
      <c r="I45" s="53">
        <v>370</v>
      </c>
      <c r="J45" s="53">
        <v>402</v>
      </c>
      <c r="K45" s="54">
        <v>772</v>
      </c>
    </row>
    <row r="46" spans="2:11" ht="12" thickBot="1" x14ac:dyDescent="0.25">
      <c r="B46" s="5" t="s">
        <v>696</v>
      </c>
      <c r="C46" s="49">
        <v>120</v>
      </c>
      <c r="D46" s="49">
        <v>114</v>
      </c>
      <c r="E46" s="49">
        <v>234</v>
      </c>
      <c r="F46" s="49"/>
      <c r="G46" s="49"/>
      <c r="H46" s="49"/>
      <c r="I46" s="49">
        <v>120</v>
      </c>
      <c r="J46" s="49">
        <v>114</v>
      </c>
      <c r="K46" s="59">
        <v>234</v>
      </c>
    </row>
    <row r="47" spans="2:11" ht="12" thickBot="1" x14ac:dyDescent="0.25">
      <c r="B47" s="4" t="s">
        <v>695</v>
      </c>
      <c r="C47" s="47">
        <v>250</v>
      </c>
      <c r="D47" s="47">
        <v>288</v>
      </c>
      <c r="E47" s="47">
        <v>538</v>
      </c>
      <c r="F47" s="47"/>
      <c r="G47" s="47"/>
      <c r="H47" s="47"/>
      <c r="I47" s="47">
        <v>250</v>
      </c>
      <c r="J47" s="47">
        <v>288</v>
      </c>
      <c r="K47" s="58">
        <v>538</v>
      </c>
    </row>
    <row r="48" spans="2:11" x14ac:dyDescent="0.2">
      <c r="B48" s="10" t="s">
        <v>408</v>
      </c>
      <c r="C48" s="50">
        <v>485</v>
      </c>
      <c r="D48" s="50">
        <v>491</v>
      </c>
      <c r="E48" s="50">
        <v>976</v>
      </c>
      <c r="F48" s="50"/>
      <c r="G48" s="50"/>
      <c r="H48" s="50"/>
      <c r="I48" s="50">
        <v>485</v>
      </c>
      <c r="J48" s="50">
        <v>491</v>
      </c>
      <c r="K48" s="51">
        <v>976</v>
      </c>
    </row>
    <row r="49" spans="2:11" ht="22.5" customHeight="1" x14ac:dyDescent="0.2">
      <c r="B49" s="113" t="s">
        <v>9</v>
      </c>
      <c r="C49" s="113"/>
      <c r="D49" s="113"/>
      <c r="E49" s="113"/>
      <c r="F49" s="113"/>
      <c r="G49" s="113"/>
      <c r="H49" s="113"/>
      <c r="I49" s="113"/>
      <c r="J49" s="113"/>
      <c r="K49" s="113"/>
    </row>
    <row r="50" spans="2:11" x14ac:dyDescent="0.2">
      <c r="B50" s="43"/>
    </row>
    <row r="51" spans="2:11" x14ac:dyDescent="0.2">
      <c r="B51" s="90"/>
      <c r="C51" s="90"/>
      <c r="D51" s="90"/>
      <c r="E51" s="90"/>
      <c r="F51" s="90"/>
      <c r="G51" s="90"/>
      <c r="H51" s="90"/>
      <c r="I51" s="90"/>
      <c r="J51" s="90"/>
      <c r="K51" s="90"/>
    </row>
  </sheetData>
  <mergeCells count="13">
    <mergeCell ref="B51:K51"/>
    <mergeCell ref="B9:K9"/>
    <mergeCell ref="B10:K10"/>
    <mergeCell ref="C12:E12"/>
    <mergeCell ref="F12:H12"/>
    <mergeCell ref="I12:K12"/>
    <mergeCell ref="C26:E26"/>
    <mergeCell ref="F26:H26"/>
    <mergeCell ref="I26:K26"/>
    <mergeCell ref="C40:E40"/>
    <mergeCell ref="F40:H40"/>
    <mergeCell ref="I40:K40"/>
    <mergeCell ref="B49:K49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7"/>
  <sheetViews>
    <sheetView showGridLines="0" workbookViewId="0"/>
  </sheetViews>
  <sheetFormatPr baseColWidth="10" defaultRowHeight="11.25" x14ac:dyDescent="0.2"/>
  <cols>
    <col min="1" max="1" width="28.28515625" style="1" bestFit="1" customWidth="1"/>
    <col min="2" max="2" width="17" style="1" bestFit="1" customWidth="1"/>
    <col min="3" max="4" width="19" style="1" bestFit="1" customWidth="1"/>
    <col min="5" max="16384" width="11.42578125" style="1"/>
  </cols>
  <sheetData>
    <row r="1" spans="1:4" ht="12" thickBot="1" x14ac:dyDescent="0.25"/>
    <row r="2" spans="1:4" ht="12" thickTop="1" x14ac:dyDescent="0.2">
      <c r="A2" s="29" t="s">
        <v>858</v>
      </c>
      <c r="B2" s="13" t="s">
        <v>704</v>
      </c>
      <c r="C2" s="13" t="s">
        <v>702</v>
      </c>
      <c r="D2" s="74" t="s">
        <v>699</v>
      </c>
    </row>
    <row r="3" spans="1:4" ht="12" thickBot="1" x14ac:dyDescent="0.25">
      <c r="A3" s="4" t="s">
        <v>703</v>
      </c>
      <c r="B3" s="47">
        <f>'1.1.12. Bachillerato'!K15+'1.1.12. Bachillerato'!K20</f>
        <v>1405</v>
      </c>
      <c r="C3" s="47"/>
      <c r="D3" s="58"/>
    </row>
    <row r="4" spans="1:4" ht="12" thickBot="1" x14ac:dyDescent="0.25">
      <c r="A4" s="5" t="s">
        <v>696</v>
      </c>
      <c r="B4" s="49">
        <f>'1.1.12. Bachillerato'!K16+'1.1.12. Bachillerato'!K21</f>
        <v>13400</v>
      </c>
      <c r="C4" s="49">
        <f>'1.1.12. Bachillerato'!K29+'1.1.12. Bachillerato'!K32+'1.1.12. Bachillerato'!K35</f>
        <v>311</v>
      </c>
      <c r="D4" s="59">
        <f>'1.1.12. Bachillerato'!K43+'1.1.12. Bachillerato'!K46</f>
        <v>288</v>
      </c>
    </row>
    <row r="5" spans="1:4" ht="12" thickBot="1" x14ac:dyDescent="0.25">
      <c r="A5" s="4" t="s">
        <v>700</v>
      </c>
      <c r="B5" s="47">
        <f>'1.1.12. Bachillerato'!K17+'1.1.12. Bachillerato'!K22</f>
        <v>4954</v>
      </c>
      <c r="C5" s="47">
        <f>'1.1.12. Bachillerato'!K36</f>
        <v>4</v>
      </c>
      <c r="D5" s="58"/>
    </row>
    <row r="6" spans="1:4" ht="12" thickBot="1" x14ac:dyDescent="0.25">
      <c r="A6" s="5" t="s">
        <v>695</v>
      </c>
      <c r="B6" s="49">
        <f>'1.1.12. Bachillerato'!K18+'1.1.12. Bachillerato'!K23</f>
        <v>7066</v>
      </c>
      <c r="C6" s="49">
        <f>'1.1.12. Bachillerato'!K30+'1.1.12. Bachillerato'!K33+'1.1.12. Bachillerato'!K37</f>
        <v>580</v>
      </c>
      <c r="D6" s="59">
        <f>'1.1.12. Bachillerato'!K44+'1.1.12. Bachillerato'!K47</f>
        <v>688</v>
      </c>
    </row>
    <row r="7" spans="1:4" x14ac:dyDescent="0.2">
      <c r="A7" s="10" t="s">
        <v>408</v>
      </c>
      <c r="B7" s="50">
        <f>SUM(B3:B6)</f>
        <v>26825</v>
      </c>
      <c r="C7" s="50">
        <f>SUM(C3:C6)</f>
        <v>895</v>
      </c>
      <c r="D7" s="51">
        <f>SUM(D3:D6)</f>
        <v>976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8" style="1" customWidth="1"/>
    <col min="3" max="3" width="9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713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x14ac:dyDescent="0.2">
      <c r="B11" s="2" t="s">
        <v>712</v>
      </c>
      <c r="C11" s="2" t="s">
        <v>1</v>
      </c>
    </row>
    <row r="12" spans="2:11" ht="12" thickBot="1" x14ac:dyDescent="0.25">
      <c r="B12" s="15"/>
      <c r="C12" s="93" t="s">
        <v>3</v>
      </c>
      <c r="D12" s="94"/>
      <c r="E12" s="94"/>
      <c r="F12" s="94" t="s">
        <v>4</v>
      </c>
      <c r="G12" s="94"/>
      <c r="H12" s="94"/>
      <c r="I12" s="94" t="s">
        <v>680</v>
      </c>
      <c r="J12" s="94"/>
      <c r="K12" s="107"/>
    </row>
    <row r="13" spans="2:11" ht="12" thickTop="1" x14ac:dyDescent="0.2">
      <c r="B13" s="29" t="s">
        <v>692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74" t="s">
        <v>5</v>
      </c>
    </row>
    <row r="14" spans="2:11" ht="12" thickBot="1" x14ac:dyDescent="0.25">
      <c r="B14" s="4" t="s">
        <v>711</v>
      </c>
      <c r="C14" s="47">
        <v>3669</v>
      </c>
      <c r="D14" s="47">
        <v>2641</v>
      </c>
      <c r="E14" s="47">
        <v>6310</v>
      </c>
      <c r="F14" s="47">
        <v>447</v>
      </c>
      <c r="G14" s="47">
        <v>381</v>
      </c>
      <c r="H14" s="47">
        <v>828</v>
      </c>
      <c r="I14" s="47">
        <v>4116</v>
      </c>
      <c r="J14" s="47">
        <v>3022</v>
      </c>
      <c r="K14" s="58">
        <v>7138</v>
      </c>
    </row>
    <row r="15" spans="2:11" ht="12" thickBot="1" x14ac:dyDescent="0.25">
      <c r="B15" s="5" t="s">
        <v>710</v>
      </c>
      <c r="C15" s="49">
        <v>2507</v>
      </c>
      <c r="D15" s="49">
        <v>2279</v>
      </c>
      <c r="E15" s="49">
        <v>4786</v>
      </c>
      <c r="F15" s="49">
        <v>323</v>
      </c>
      <c r="G15" s="49">
        <v>245</v>
      </c>
      <c r="H15" s="49">
        <v>568</v>
      </c>
      <c r="I15" s="49">
        <v>2830</v>
      </c>
      <c r="J15" s="49">
        <v>2524</v>
      </c>
      <c r="K15" s="59">
        <v>5354</v>
      </c>
    </row>
    <row r="16" spans="2:11" ht="12" thickBot="1" x14ac:dyDescent="0.25">
      <c r="B16" s="4" t="s">
        <v>709</v>
      </c>
      <c r="C16" s="47">
        <v>467</v>
      </c>
      <c r="D16" s="47">
        <v>647</v>
      </c>
      <c r="E16" s="47">
        <v>1114</v>
      </c>
      <c r="F16" s="47">
        <v>321</v>
      </c>
      <c r="G16" s="47">
        <v>257</v>
      </c>
      <c r="H16" s="47">
        <v>578</v>
      </c>
      <c r="I16" s="47">
        <v>788</v>
      </c>
      <c r="J16" s="47">
        <v>904</v>
      </c>
      <c r="K16" s="58">
        <v>1692</v>
      </c>
    </row>
    <row r="17" spans="2:11" x14ac:dyDescent="0.2">
      <c r="B17" s="10" t="s">
        <v>408</v>
      </c>
      <c r="C17" s="50">
        <v>6643</v>
      </c>
      <c r="D17" s="50">
        <v>5567</v>
      </c>
      <c r="E17" s="50">
        <v>12210</v>
      </c>
      <c r="F17" s="50">
        <v>1091</v>
      </c>
      <c r="G17" s="50">
        <v>883</v>
      </c>
      <c r="H17" s="50">
        <v>1974</v>
      </c>
      <c r="I17" s="50">
        <v>7734</v>
      </c>
      <c r="J17" s="50">
        <v>6450</v>
      </c>
      <c r="K17" s="51">
        <v>14184</v>
      </c>
    </row>
    <row r="18" spans="2:11" x14ac:dyDescent="0.2">
      <c r="B18" s="2" t="s">
        <v>708</v>
      </c>
      <c r="C18" s="2" t="s">
        <v>1</v>
      </c>
    </row>
    <row r="19" spans="2:11" ht="12" thickBot="1" x14ac:dyDescent="0.25">
      <c r="B19" s="15"/>
      <c r="C19" s="93" t="s">
        <v>3</v>
      </c>
      <c r="D19" s="94"/>
      <c r="E19" s="94"/>
      <c r="F19" s="94" t="s">
        <v>4</v>
      </c>
      <c r="G19" s="94"/>
      <c r="H19" s="94"/>
      <c r="I19" s="94" t="s">
        <v>680</v>
      </c>
      <c r="J19" s="94"/>
      <c r="K19" s="107"/>
    </row>
    <row r="20" spans="2:11" ht="12" thickTop="1" x14ac:dyDescent="0.2">
      <c r="B20" s="29" t="s">
        <v>692</v>
      </c>
      <c r="C20" s="13" t="s">
        <v>6</v>
      </c>
      <c r="D20" s="13" t="s">
        <v>7</v>
      </c>
      <c r="E20" s="13" t="s">
        <v>5</v>
      </c>
      <c r="F20" s="13" t="s">
        <v>6</v>
      </c>
      <c r="G20" s="13" t="s">
        <v>7</v>
      </c>
      <c r="H20" s="13" t="s">
        <v>5</v>
      </c>
      <c r="I20" s="13" t="s">
        <v>6</v>
      </c>
      <c r="J20" s="13" t="s">
        <v>7</v>
      </c>
      <c r="K20" s="74" t="s">
        <v>5</v>
      </c>
    </row>
    <row r="21" spans="2:11" ht="12" thickBot="1" x14ac:dyDescent="0.25">
      <c r="B21" s="5" t="s">
        <v>707</v>
      </c>
      <c r="C21" s="49">
        <v>745</v>
      </c>
      <c r="D21" s="49">
        <v>902</v>
      </c>
      <c r="E21" s="49">
        <v>1647</v>
      </c>
      <c r="F21" s="49">
        <v>419</v>
      </c>
      <c r="G21" s="49">
        <v>266</v>
      </c>
      <c r="H21" s="49">
        <v>685</v>
      </c>
      <c r="I21" s="49">
        <v>1164</v>
      </c>
      <c r="J21" s="49">
        <v>1168</v>
      </c>
      <c r="K21" s="59">
        <v>2332</v>
      </c>
    </row>
    <row r="22" spans="2:11" ht="12" thickBot="1" x14ac:dyDescent="0.25">
      <c r="B22" s="4" t="s">
        <v>706</v>
      </c>
      <c r="C22" s="47"/>
      <c r="D22" s="47"/>
      <c r="E22" s="47"/>
      <c r="F22" s="47">
        <v>2</v>
      </c>
      <c r="G22" s="47"/>
      <c r="H22" s="47">
        <v>2</v>
      </c>
      <c r="I22" s="47">
        <v>2</v>
      </c>
      <c r="J22" s="47"/>
      <c r="K22" s="58">
        <v>2</v>
      </c>
    </row>
    <row r="23" spans="2:11" x14ac:dyDescent="0.2">
      <c r="B23" s="10" t="s">
        <v>408</v>
      </c>
      <c r="C23" s="50">
        <v>745</v>
      </c>
      <c r="D23" s="50">
        <v>902</v>
      </c>
      <c r="E23" s="50">
        <v>1647</v>
      </c>
      <c r="F23" s="50">
        <v>421</v>
      </c>
      <c r="G23" s="50">
        <v>266</v>
      </c>
      <c r="H23" s="50">
        <v>687</v>
      </c>
      <c r="I23" s="50">
        <v>1166</v>
      </c>
      <c r="J23" s="50">
        <v>1168</v>
      </c>
      <c r="K23" s="51">
        <v>2334</v>
      </c>
    </row>
    <row r="24" spans="2:11" ht="22.5" customHeight="1" x14ac:dyDescent="0.2">
      <c r="B24" s="113" t="s">
        <v>9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2:11" x14ac:dyDescent="0.2">
      <c r="B25" s="43"/>
    </row>
    <row r="26" spans="2:11" x14ac:dyDescent="0.2">
      <c r="B26" s="90"/>
      <c r="C26" s="90"/>
      <c r="D26" s="90"/>
      <c r="E26" s="90"/>
      <c r="F26" s="90"/>
      <c r="G26" s="90"/>
      <c r="H26" s="90"/>
      <c r="I26" s="90"/>
      <c r="J26" s="90"/>
      <c r="K26" s="90"/>
    </row>
  </sheetData>
  <mergeCells count="10">
    <mergeCell ref="B26:K26"/>
    <mergeCell ref="B9:K9"/>
    <mergeCell ref="B10:K10"/>
    <mergeCell ref="C12:E12"/>
    <mergeCell ref="F12:H12"/>
    <mergeCell ref="I12:K12"/>
    <mergeCell ref="C19:E19"/>
    <mergeCell ref="F19:H19"/>
    <mergeCell ref="I19:K19"/>
    <mergeCell ref="B24:K24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B8"/>
  <sheetViews>
    <sheetView showGridLines="0" workbookViewId="0"/>
  </sheetViews>
  <sheetFormatPr baseColWidth="10" defaultRowHeight="11.25" x14ac:dyDescent="0.2"/>
  <cols>
    <col min="1" max="1" width="11.7109375" style="1" bestFit="1" customWidth="1"/>
    <col min="2" max="2" width="11.42578125" style="1" customWidth="1"/>
    <col min="3" max="16384" width="11.42578125" style="1"/>
  </cols>
  <sheetData>
    <row r="1" spans="1:2" ht="12" thickBot="1" x14ac:dyDescent="0.25"/>
    <row r="2" spans="1:2" ht="12" thickTop="1" x14ac:dyDescent="0.2">
      <c r="A2" s="29" t="s">
        <v>692</v>
      </c>
      <c r="B2" s="74" t="s">
        <v>859</v>
      </c>
    </row>
    <row r="3" spans="1:2" ht="12" thickBot="1" x14ac:dyDescent="0.25">
      <c r="A3" s="4" t="s">
        <v>711</v>
      </c>
      <c r="B3" s="58">
        <f>'1.1.13. CFGM'!K14</f>
        <v>7138</v>
      </c>
    </row>
    <row r="4" spans="1:2" ht="12" thickBot="1" x14ac:dyDescent="0.25">
      <c r="A4" s="5" t="s">
        <v>710</v>
      </c>
      <c r="B4" s="59">
        <f>'1.1.13. CFGM'!K15</f>
        <v>5354</v>
      </c>
    </row>
    <row r="5" spans="1:2" ht="12" thickBot="1" x14ac:dyDescent="0.25">
      <c r="A5" s="4" t="s">
        <v>709</v>
      </c>
      <c r="B5" s="58">
        <f>'1.1.13. CFGM'!K16</f>
        <v>1692</v>
      </c>
    </row>
    <row r="6" spans="1:2" ht="12" thickBot="1" x14ac:dyDescent="0.25">
      <c r="A6" s="5" t="s">
        <v>707</v>
      </c>
      <c r="B6" s="59">
        <f>'1.1.13. CFGM'!K21</f>
        <v>2332</v>
      </c>
    </row>
    <row r="7" spans="1:2" ht="12" thickBot="1" x14ac:dyDescent="0.25">
      <c r="A7" s="4" t="s">
        <v>706</v>
      </c>
      <c r="B7" s="58">
        <f>'1.1.13. CFGM'!K22</f>
        <v>2</v>
      </c>
    </row>
    <row r="8" spans="1:2" x14ac:dyDescent="0.2">
      <c r="A8" s="10" t="s">
        <v>408</v>
      </c>
      <c r="B8" s="51">
        <f>SUM(B3:B7)</f>
        <v>16518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3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1.5703125" style="1" customWidth="1"/>
    <col min="3" max="3" width="9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89" t="s">
        <v>717</v>
      </c>
      <c r="C9" s="89"/>
      <c r="D9" s="89"/>
      <c r="E9" s="89"/>
      <c r="F9" s="89"/>
      <c r="G9" s="89"/>
      <c r="H9" s="89"/>
      <c r="I9" s="89"/>
      <c r="J9" s="89"/>
      <c r="K9" s="89"/>
    </row>
    <row r="10" spans="2:11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2:11" x14ac:dyDescent="0.2">
      <c r="B11" s="2" t="s">
        <v>716</v>
      </c>
      <c r="C11" s="2" t="s">
        <v>1</v>
      </c>
    </row>
    <row r="12" spans="2:11" ht="12" thickBot="1" x14ac:dyDescent="0.25">
      <c r="B12" s="15"/>
      <c r="C12" s="93" t="s">
        <v>3</v>
      </c>
      <c r="D12" s="94"/>
      <c r="E12" s="94"/>
      <c r="F12" s="94" t="s">
        <v>4</v>
      </c>
      <c r="G12" s="94"/>
      <c r="H12" s="94"/>
      <c r="I12" s="94" t="s">
        <v>680</v>
      </c>
      <c r="J12" s="94"/>
      <c r="K12" s="107"/>
    </row>
    <row r="13" spans="2:11" ht="12" thickTop="1" x14ac:dyDescent="0.2">
      <c r="B13" s="29" t="s">
        <v>692</v>
      </c>
      <c r="C13" s="13" t="s">
        <v>6</v>
      </c>
      <c r="D13" s="13" t="s">
        <v>7</v>
      </c>
      <c r="E13" s="13" t="s">
        <v>5</v>
      </c>
      <c r="F13" s="13" t="s">
        <v>6</v>
      </c>
      <c r="G13" s="13" t="s">
        <v>7</v>
      </c>
      <c r="H13" s="13" t="s">
        <v>5</v>
      </c>
      <c r="I13" s="13" t="s">
        <v>6</v>
      </c>
      <c r="J13" s="13" t="s">
        <v>7</v>
      </c>
      <c r="K13" s="74" t="s">
        <v>5</v>
      </c>
    </row>
    <row r="14" spans="2:11" ht="12" thickBot="1" x14ac:dyDescent="0.25">
      <c r="B14" s="4" t="s">
        <v>711</v>
      </c>
      <c r="C14" s="47">
        <v>3408</v>
      </c>
      <c r="D14" s="47">
        <v>2540</v>
      </c>
      <c r="E14" s="47">
        <v>5948</v>
      </c>
      <c r="F14" s="47">
        <v>273</v>
      </c>
      <c r="G14" s="47">
        <v>339</v>
      </c>
      <c r="H14" s="47">
        <v>612</v>
      </c>
      <c r="I14" s="47">
        <v>3681</v>
      </c>
      <c r="J14" s="47">
        <v>2879</v>
      </c>
      <c r="K14" s="58">
        <v>6560</v>
      </c>
    </row>
    <row r="15" spans="2:11" ht="12" thickBot="1" x14ac:dyDescent="0.25">
      <c r="B15" s="5" t="s">
        <v>710</v>
      </c>
      <c r="C15" s="49">
        <v>2660</v>
      </c>
      <c r="D15" s="49">
        <v>2279</v>
      </c>
      <c r="E15" s="49">
        <v>4939</v>
      </c>
      <c r="F15" s="49">
        <v>304</v>
      </c>
      <c r="G15" s="49">
        <v>313</v>
      </c>
      <c r="H15" s="49">
        <v>617</v>
      </c>
      <c r="I15" s="49">
        <v>2964</v>
      </c>
      <c r="J15" s="49">
        <v>2592</v>
      </c>
      <c r="K15" s="59">
        <v>5556</v>
      </c>
    </row>
    <row r="16" spans="2:11" ht="12" thickBot="1" x14ac:dyDescent="0.25">
      <c r="B16" s="4" t="s">
        <v>709</v>
      </c>
      <c r="C16" s="47">
        <v>560</v>
      </c>
      <c r="D16" s="47">
        <v>488</v>
      </c>
      <c r="E16" s="47">
        <v>1048</v>
      </c>
      <c r="F16" s="47">
        <v>33</v>
      </c>
      <c r="G16" s="47">
        <v>21</v>
      </c>
      <c r="H16" s="47">
        <v>54</v>
      </c>
      <c r="I16" s="47">
        <v>593</v>
      </c>
      <c r="J16" s="47">
        <v>509</v>
      </c>
      <c r="K16" s="58">
        <v>1102</v>
      </c>
    </row>
    <row r="17" spans="2:11" x14ac:dyDescent="0.2">
      <c r="B17" s="10" t="s">
        <v>408</v>
      </c>
      <c r="C17" s="50">
        <v>6628</v>
      </c>
      <c r="D17" s="50">
        <v>5307</v>
      </c>
      <c r="E17" s="50">
        <v>11935</v>
      </c>
      <c r="F17" s="50">
        <v>610</v>
      </c>
      <c r="G17" s="50">
        <v>673</v>
      </c>
      <c r="H17" s="50">
        <v>1283</v>
      </c>
      <c r="I17" s="50">
        <v>7238</v>
      </c>
      <c r="J17" s="50">
        <v>5980</v>
      </c>
      <c r="K17" s="51">
        <v>13218</v>
      </c>
    </row>
    <row r="18" spans="2:11" x14ac:dyDescent="0.2">
      <c r="B18" s="2" t="s">
        <v>715</v>
      </c>
      <c r="C18" s="2" t="s">
        <v>1</v>
      </c>
    </row>
    <row r="19" spans="2:11" ht="12" thickBot="1" x14ac:dyDescent="0.25">
      <c r="B19" s="15"/>
      <c r="C19" s="93" t="s">
        <v>3</v>
      </c>
      <c r="D19" s="94"/>
      <c r="E19" s="94"/>
      <c r="F19" s="94" t="s">
        <v>4</v>
      </c>
      <c r="G19" s="94"/>
      <c r="H19" s="94"/>
      <c r="I19" s="94" t="s">
        <v>680</v>
      </c>
      <c r="J19" s="94"/>
      <c r="K19" s="107"/>
    </row>
    <row r="20" spans="2:11" ht="12" thickTop="1" x14ac:dyDescent="0.2">
      <c r="B20" s="29" t="s">
        <v>692</v>
      </c>
      <c r="C20" s="13" t="s">
        <v>6</v>
      </c>
      <c r="D20" s="13" t="s">
        <v>7</v>
      </c>
      <c r="E20" s="13" t="s">
        <v>5</v>
      </c>
      <c r="F20" s="13" t="s">
        <v>6</v>
      </c>
      <c r="G20" s="13" t="s">
        <v>7</v>
      </c>
      <c r="H20" s="13" t="s">
        <v>5</v>
      </c>
      <c r="I20" s="13" t="s">
        <v>6</v>
      </c>
      <c r="J20" s="13" t="s">
        <v>7</v>
      </c>
      <c r="K20" s="74" t="s">
        <v>5</v>
      </c>
    </row>
    <row r="21" spans="2:11" ht="12" thickBot="1" x14ac:dyDescent="0.25">
      <c r="B21" s="5" t="s">
        <v>707</v>
      </c>
      <c r="C21" s="49">
        <v>10</v>
      </c>
      <c r="D21" s="49">
        <v>27</v>
      </c>
      <c r="E21" s="49">
        <v>37</v>
      </c>
      <c r="F21" s="49">
        <v>23</v>
      </c>
      <c r="G21" s="49">
        <v>11</v>
      </c>
      <c r="H21" s="49">
        <v>34</v>
      </c>
      <c r="I21" s="49">
        <v>33</v>
      </c>
      <c r="J21" s="49">
        <v>38</v>
      </c>
      <c r="K21" s="59">
        <v>71</v>
      </c>
    </row>
    <row r="22" spans="2:11" ht="12" thickBot="1" x14ac:dyDescent="0.25">
      <c r="B22" s="4" t="s">
        <v>706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58">
        <v>0</v>
      </c>
    </row>
    <row r="23" spans="2:11" x14ac:dyDescent="0.2">
      <c r="B23" s="10" t="s">
        <v>408</v>
      </c>
      <c r="C23" s="50">
        <v>10</v>
      </c>
      <c r="D23" s="50">
        <v>27</v>
      </c>
      <c r="E23" s="50">
        <v>37</v>
      </c>
      <c r="F23" s="50">
        <v>23</v>
      </c>
      <c r="G23" s="50">
        <v>11</v>
      </c>
      <c r="H23" s="50">
        <v>34</v>
      </c>
      <c r="I23" s="50">
        <v>33</v>
      </c>
      <c r="J23" s="50">
        <v>38</v>
      </c>
      <c r="K23" s="51">
        <v>71</v>
      </c>
    </row>
    <row r="24" spans="2:11" x14ac:dyDescent="0.2">
      <c r="B24" s="2" t="s">
        <v>714</v>
      </c>
      <c r="C24" s="2" t="s">
        <v>1</v>
      </c>
    </row>
    <row r="25" spans="2:11" ht="12" thickBot="1" x14ac:dyDescent="0.25">
      <c r="B25" s="15"/>
      <c r="C25" s="93" t="s">
        <v>3</v>
      </c>
      <c r="D25" s="94"/>
      <c r="E25" s="94"/>
      <c r="F25" s="94" t="s">
        <v>4</v>
      </c>
      <c r="G25" s="94"/>
      <c r="H25" s="94"/>
      <c r="I25" s="94" t="s">
        <v>680</v>
      </c>
      <c r="J25" s="94"/>
      <c r="K25" s="107"/>
    </row>
    <row r="26" spans="2:11" ht="12" thickTop="1" x14ac:dyDescent="0.2">
      <c r="B26" s="29" t="s">
        <v>692</v>
      </c>
      <c r="C26" s="13" t="s">
        <v>6</v>
      </c>
      <c r="D26" s="13" t="s">
        <v>7</v>
      </c>
      <c r="E26" s="13" t="s">
        <v>5</v>
      </c>
      <c r="F26" s="13" t="s">
        <v>6</v>
      </c>
      <c r="G26" s="13" t="s">
        <v>7</v>
      </c>
      <c r="H26" s="13" t="s">
        <v>5</v>
      </c>
      <c r="I26" s="13" t="s">
        <v>6</v>
      </c>
      <c r="J26" s="13" t="s">
        <v>7</v>
      </c>
      <c r="K26" s="74" t="s">
        <v>5</v>
      </c>
    </row>
    <row r="27" spans="2:11" ht="12" thickBot="1" x14ac:dyDescent="0.25">
      <c r="B27" s="5" t="s">
        <v>707</v>
      </c>
      <c r="C27" s="49">
        <v>1283</v>
      </c>
      <c r="D27" s="49">
        <v>1818</v>
      </c>
      <c r="E27" s="49">
        <v>3101</v>
      </c>
      <c r="F27" s="49">
        <v>98</v>
      </c>
      <c r="G27" s="49">
        <v>185</v>
      </c>
      <c r="H27" s="49">
        <v>283</v>
      </c>
      <c r="I27" s="49">
        <v>1381</v>
      </c>
      <c r="J27" s="49">
        <v>2003</v>
      </c>
      <c r="K27" s="59">
        <v>3384</v>
      </c>
    </row>
    <row r="28" spans="2:11" ht="12" thickBot="1" x14ac:dyDescent="0.25">
      <c r="B28" s="4" t="s">
        <v>706</v>
      </c>
      <c r="C28" s="47"/>
      <c r="D28" s="47">
        <v>1</v>
      </c>
      <c r="E28" s="47">
        <v>1</v>
      </c>
      <c r="F28" s="47">
        <v>20</v>
      </c>
      <c r="G28" s="47">
        <v>15</v>
      </c>
      <c r="H28" s="47">
        <v>35</v>
      </c>
      <c r="I28" s="47">
        <v>20</v>
      </c>
      <c r="J28" s="47">
        <v>16</v>
      </c>
      <c r="K28" s="58">
        <v>36</v>
      </c>
    </row>
    <row r="29" spans="2:11" x14ac:dyDescent="0.2">
      <c r="B29" s="10" t="s">
        <v>408</v>
      </c>
      <c r="C29" s="50">
        <v>1283</v>
      </c>
      <c r="D29" s="50">
        <v>1819</v>
      </c>
      <c r="E29" s="50">
        <v>3102</v>
      </c>
      <c r="F29" s="50">
        <v>118</v>
      </c>
      <c r="G29" s="50">
        <v>200</v>
      </c>
      <c r="H29" s="50">
        <v>318</v>
      </c>
      <c r="I29" s="50">
        <v>1401</v>
      </c>
      <c r="J29" s="50">
        <v>2019</v>
      </c>
      <c r="K29" s="51">
        <v>3420</v>
      </c>
    </row>
    <row r="30" spans="2:11" ht="22.5" customHeight="1" x14ac:dyDescent="0.2">
      <c r="B30" s="113" t="s">
        <v>9</v>
      </c>
      <c r="C30" s="113"/>
      <c r="D30" s="113"/>
      <c r="E30" s="113"/>
      <c r="F30" s="113"/>
      <c r="G30" s="113"/>
      <c r="H30" s="113"/>
      <c r="I30" s="113"/>
      <c r="J30" s="113"/>
      <c r="K30" s="113"/>
    </row>
    <row r="31" spans="2:11" x14ac:dyDescent="0.2">
      <c r="B31" s="43"/>
    </row>
    <row r="32" spans="2:11" x14ac:dyDescent="0.2">
      <c r="B32" s="90"/>
      <c r="C32" s="90"/>
      <c r="D32" s="90"/>
      <c r="E32" s="90"/>
      <c r="F32" s="90"/>
      <c r="G32" s="90"/>
      <c r="H32" s="90"/>
      <c r="I32" s="90"/>
      <c r="J32" s="90"/>
      <c r="K32" s="90"/>
    </row>
  </sheetData>
  <mergeCells count="13">
    <mergeCell ref="B32:K32"/>
    <mergeCell ref="B9:K9"/>
    <mergeCell ref="B10:K10"/>
    <mergeCell ref="C12:E12"/>
    <mergeCell ref="F12:H12"/>
    <mergeCell ref="I12:K12"/>
    <mergeCell ref="C19:E19"/>
    <mergeCell ref="F19:H19"/>
    <mergeCell ref="I19:K19"/>
    <mergeCell ref="C25:E25"/>
    <mergeCell ref="F25:H25"/>
    <mergeCell ref="I25:K25"/>
    <mergeCell ref="B30:K30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B8"/>
  <sheetViews>
    <sheetView showGridLines="0" workbookViewId="0"/>
  </sheetViews>
  <sheetFormatPr baseColWidth="10" defaultRowHeight="11.25" x14ac:dyDescent="0.2"/>
  <cols>
    <col min="1" max="1" width="11.7109375" style="1" bestFit="1" customWidth="1"/>
    <col min="2" max="16384" width="11.42578125" style="1"/>
  </cols>
  <sheetData>
    <row r="1" spans="1:2" ht="12" thickBot="1" x14ac:dyDescent="0.25"/>
    <row r="2" spans="1:2" ht="12" thickTop="1" x14ac:dyDescent="0.2">
      <c r="A2" s="29" t="s">
        <v>692</v>
      </c>
      <c r="B2" s="74" t="s">
        <v>859</v>
      </c>
    </row>
    <row r="3" spans="1:2" ht="12" thickBot="1" x14ac:dyDescent="0.25">
      <c r="A3" s="4" t="s">
        <v>711</v>
      </c>
      <c r="B3" s="58">
        <f>'1.1.14. CFGS'!K14</f>
        <v>6560</v>
      </c>
    </row>
    <row r="4" spans="1:2" ht="12" thickBot="1" x14ac:dyDescent="0.25">
      <c r="A4" s="5" t="s">
        <v>710</v>
      </c>
      <c r="B4" s="59">
        <f>'1.1.14. CFGS'!K15</f>
        <v>5556</v>
      </c>
    </row>
    <row r="5" spans="1:2" ht="12" thickBot="1" x14ac:dyDescent="0.25">
      <c r="A5" s="4" t="s">
        <v>709</v>
      </c>
      <c r="B5" s="58">
        <f>'1.1.14. CFGS'!K16</f>
        <v>1102</v>
      </c>
    </row>
    <row r="6" spans="1:2" ht="12" thickBot="1" x14ac:dyDescent="0.25">
      <c r="A6" s="5" t="s">
        <v>707</v>
      </c>
      <c r="B6" s="59">
        <f>'1.1.14. CFGS'!K21+'1.1.14. CFGS'!K27</f>
        <v>3455</v>
      </c>
    </row>
    <row r="7" spans="1:2" ht="12" thickBot="1" x14ac:dyDescent="0.25">
      <c r="A7" s="4" t="s">
        <v>706</v>
      </c>
      <c r="B7" s="58">
        <f>'1.1.14. CFGS'!K22+'1.1.14. CFGS'!K28</f>
        <v>36</v>
      </c>
    </row>
    <row r="8" spans="1:2" x14ac:dyDescent="0.2">
      <c r="A8" s="10" t="s">
        <v>408</v>
      </c>
      <c r="B8" s="51">
        <f>SUM(B3:B7)</f>
        <v>16709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7.28515625" style="1" customWidth="1"/>
    <col min="3" max="3" width="10.140625" style="1" customWidth="1"/>
    <col min="4" max="4" width="9.28515625" style="1" customWidth="1"/>
    <col min="5" max="5" width="10.140625" style="1" customWidth="1"/>
    <col min="6" max="6" width="9.28515625" style="1" customWidth="1"/>
    <col min="7" max="7" width="10.140625" style="1" customWidth="1"/>
    <col min="8" max="8" width="9.28515625" style="1" customWidth="1"/>
    <col min="9" max="16384" width="11.42578125" style="1"/>
  </cols>
  <sheetData>
    <row r="9" spans="2:8" ht="25.5" customHeight="1" x14ac:dyDescent="0.2">
      <c r="B9" s="89" t="s">
        <v>721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1</v>
      </c>
    </row>
    <row r="12" spans="2:8" ht="12" thickBot="1" x14ac:dyDescent="0.25">
      <c r="B12" s="15"/>
      <c r="C12" s="93" t="s">
        <v>3</v>
      </c>
      <c r="D12" s="94"/>
      <c r="E12" s="94" t="s">
        <v>4</v>
      </c>
      <c r="F12" s="94"/>
      <c r="G12" s="94" t="s">
        <v>680</v>
      </c>
      <c r="H12" s="107"/>
    </row>
    <row r="13" spans="2:8" ht="12" thickTop="1" x14ac:dyDescent="0.2">
      <c r="B13" s="38" t="s">
        <v>692</v>
      </c>
      <c r="C13" s="13" t="s">
        <v>6</v>
      </c>
      <c r="D13" s="13" t="s">
        <v>7</v>
      </c>
      <c r="E13" s="13" t="s">
        <v>6</v>
      </c>
      <c r="F13" s="13" t="s">
        <v>7</v>
      </c>
      <c r="G13" s="13" t="s">
        <v>6</v>
      </c>
      <c r="H13" s="74" t="s">
        <v>7</v>
      </c>
    </row>
    <row r="14" spans="2:8" ht="12" thickBot="1" x14ac:dyDescent="0.25">
      <c r="B14" s="4" t="s">
        <v>720</v>
      </c>
      <c r="C14" s="47">
        <v>1899</v>
      </c>
      <c r="D14" s="47">
        <v>751</v>
      </c>
      <c r="E14" s="47">
        <v>242</v>
      </c>
      <c r="F14" s="47">
        <v>85</v>
      </c>
      <c r="G14" s="47">
        <v>2141</v>
      </c>
      <c r="H14" s="58">
        <v>836</v>
      </c>
    </row>
    <row r="15" spans="2:8" ht="12" thickBot="1" x14ac:dyDescent="0.25">
      <c r="B15" s="5" t="s">
        <v>719</v>
      </c>
      <c r="C15" s="49">
        <v>1043</v>
      </c>
      <c r="D15" s="49">
        <v>457</v>
      </c>
      <c r="E15" s="49">
        <v>180</v>
      </c>
      <c r="F15" s="49">
        <v>65</v>
      </c>
      <c r="G15" s="49">
        <v>1223</v>
      </c>
      <c r="H15" s="59">
        <v>522</v>
      </c>
    </row>
    <row r="16" spans="2:8" ht="12" thickBot="1" x14ac:dyDescent="0.25">
      <c r="B16" s="4" t="s">
        <v>718</v>
      </c>
      <c r="C16" s="47">
        <v>88</v>
      </c>
      <c r="D16" s="47">
        <v>24</v>
      </c>
      <c r="E16" s="47">
        <v>6</v>
      </c>
      <c r="F16" s="47">
        <v>6</v>
      </c>
      <c r="G16" s="47">
        <v>94</v>
      </c>
      <c r="H16" s="58">
        <v>30</v>
      </c>
    </row>
    <row r="17" spans="2:8" x14ac:dyDescent="0.2">
      <c r="B17" s="10" t="s">
        <v>408</v>
      </c>
      <c r="C17" s="50">
        <v>3030</v>
      </c>
      <c r="D17" s="50">
        <v>1232</v>
      </c>
      <c r="E17" s="50">
        <v>428</v>
      </c>
      <c r="F17" s="50">
        <v>156</v>
      </c>
      <c r="G17" s="50">
        <v>3458</v>
      </c>
      <c r="H17" s="51">
        <v>1388</v>
      </c>
    </row>
    <row r="18" spans="2:8" ht="22.5" customHeight="1" x14ac:dyDescent="0.2">
      <c r="B18" s="113" t="s">
        <v>9</v>
      </c>
      <c r="C18" s="113"/>
      <c r="D18" s="113"/>
      <c r="E18" s="113"/>
      <c r="F18" s="113"/>
      <c r="G18" s="113"/>
      <c r="H18" s="113"/>
    </row>
    <row r="19" spans="2:8" x14ac:dyDescent="0.2">
      <c r="B19" s="43"/>
    </row>
    <row r="20" spans="2:8" x14ac:dyDescent="0.2">
      <c r="B20" s="90"/>
      <c r="C20" s="90"/>
      <c r="D20" s="90"/>
      <c r="E20" s="90"/>
      <c r="F20" s="90"/>
      <c r="G20" s="90"/>
      <c r="H20" s="90"/>
    </row>
  </sheetData>
  <mergeCells count="7">
    <mergeCell ref="B20:H20"/>
    <mergeCell ref="B9:H9"/>
    <mergeCell ref="B10:H10"/>
    <mergeCell ref="C12:D12"/>
    <mergeCell ref="E12:F12"/>
    <mergeCell ref="G12:H12"/>
    <mergeCell ref="B18:H1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9.85546875" style="1" customWidth="1"/>
    <col min="3" max="3" width="8.42578125" style="1" bestFit="1" customWidth="1"/>
    <col min="4" max="4" width="7.7109375" style="1" bestFit="1" customWidth="1"/>
    <col min="5" max="5" width="6.5703125" style="1" bestFit="1" customWidth="1"/>
    <col min="6" max="6" width="8.42578125" style="1" bestFit="1" customWidth="1"/>
    <col min="7" max="7" width="7.7109375" style="1" bestFit="1" customWidth="1"/>
    <col min="8" max="8" width="6.42578125" style="1" bestFit="1" customWidth="1"/>
    <col min="9" max="9" width="14" style="1" bestFit="1" customWidth="1"/>
    <col min="10" max="16384" width="11.42578125" style="1"/>
  </cols>
  <sheetData>
    <row r="9" spans="2:9" ht="12.75" customHeight="1" x14ac:dyDescent="0.2">
      <c r="B9" s="89" t="s">
        <v>734</v>
      </c>
      <c r="C9" s="89"/>
      <c r="D9" s="89"/>
      <c r="E9" s="89"/>
      <c r="F9" s="89"/>
      <c r="G9" s="89"/>
      <c r="H9" s="89"/>
      <c r="I9" s="89"/>
    </row>
    <row r="10" spans="2:9" ht="12.75" x14ac:dyDescent="0.2">
      <c r="B10" s="89"/>
      <c r="C10" s="89"/>
      <c r="D10" s="89"/>
      <c r="E10" s="89"/>
      <c r="F10" s="89"/>
      <c r="G10" s="89"/>
      <c r="H10" s="89"/>
      <c r="I10" s="89"/>
    </row>
    <row r="11" spans="2:9" x14ac:dyDescent="0.2">
      <c r="B11" s="2" t="s">
        <v>1</v>
      </c>
    </row>
    <row r="12" spans="2:9" ht="12" thickBot="1" x14ac:dyDescent="0.25">
      <c r="B12" s="15"/>
      <c r="C12" s="93" t="s">
        <v>3</v>
      </c>
      <c r="D12" s="94"/>
      <c r="E12" s="95" t="s">
        <v>19</v>
      </c>
      <c r="F12" s="94" t="s">
        <v>4</v>
      </c>
      <c r="G12" s="94"/>
      <c r="H12" s="95" t="s">
        <v>19</v>
      </c>
      <c r="I12" s="97" t="s">
        <v>18</v>
      </c>
    </row>
    <row r="13" spans="2:9" x14ac:dyDescent="0.2">
      <c r="B13" s="14" t="s">
        <v>17</v>
      </c>
      <c r="C13" s="13" t="s">
        <v>6</v>
      </c>
      <c r="D13" s="13" t="s">
        <v>7</v>
      </c>
      <c r="E13" s="96"/>
      <c r="F13" s="13" t="s">
        <v>6</v>
      </c>
      <c r="G13" s="13" t="s">
        <v>7</v>
      </c>
      <c r="H13" s="96"/>
      <c r="I13" s="98"/>
    </row>
    <row r="14" spans="2:9" ht="12" thickBot="1" x14ac:dyDescent="0.25">
      <c r="B14" s="11" t="s">
        <v>16</v>
      </c>
      <c r="C14" s="47">
        <v>31486</v>
      </c>
      <c r="D14" s="47">
        <v>31038</v>
      </c>
      <c r="E14" s="53">
        <v>62524</v>
      </c>
      <c r="F14" s="47">
        <v>6179</v>
      </c>
      <c r="G14" s="47">
        <v>5921</v>
      </c>
      <c r="H14" s="53">
        <v>12100</v>
      </c>
      <c r="I14" s="54">
        <v>74624</v>
      </c>
    </row>
    <row r="15" spans="2:9" ht="12" thickBot="1" x14ac:dyDescent="0.25">
      <c r="B15" s="12" t="s">
        <v>15</v>
      </c>
      <c r="C15" s="49">
        <v>38349</v>
      </c>
      <c r="D15" s="49">
        <v>37497</v>
      </c>
      <c r="E15" s="55">
        <v>75846</v>
      </c>
      <c r="F15" s="49">
        <v>8674</v>
      </c>
      <c r="G15" s="49">
        <v>7850</v>
      </c>
      <c r="H15" s="55">
        <v>16524</v>
      </c>
      <c r="I15" s="48">
        <v>92370</v>
      </c>
    </row>
    <row r="16" spans="2:9" ht="12" thickBot="1" x14ac:dyDescent="0.25">
      <c r="B16" s="11" t="s">
        <v>14</v>
      </c>
      <c r="C16" s="47">
        <v>14466</v>
      </c>
      <c r="D16" s="47">
        <v>14450</v>
      </c>
      <c r="E16" s="53">
        <v>28916</v>
      </c>
      <c r="F16" s="47">
        <v>1620</v>
      </c>
      <c r="G16" s="47">
        <v>1563</v>
      </c>
      <c r="H16" s="53">
        <v>3183</v>
      </c>
      <c r="I16" s="54">
        <v>32099</v>
      </c>
    </row>
    <row r="17" spans="2:10" ht="12" thickBot="1" x14ac:dyDescent="0.25">
      <c r="B17" s="12" t="s">
        <v>13</v>
      </c>
      <c r="C17" s="49">
        <v>21554</v>
      </c>
      <c r="D17" s="49">
        <v>20860</v>
      </c>
      <c r="E17" s="55">
        <v>42414</v>
      </c>
      <c r="F17" s="49">
        <v>4543</v>
      </c>
      <c r="G17" s="49">
        <v>4417</v>
      </c>
      <c r="H17" s="55">
        <v>8960</v>
      </c>
      <c r="I17" s="48">
        <v>51374</v>
      </c>
    </row>
    <row r="18" spans="2:10" ht="12" thickBot="1" x14ac:dyDescent="0.25">
      <c r="B18" s="11" t="s">
        <v>12</v>
      </c>
      <c r="C18" s="47">
        <v>56509</v>
      </c>
      <c r="D18" s="47">
        <v>53775</v>
      </c>
      <c r="E18" s="53">
        <v>110284</v>
      </c>
      <c r="F18" s="47">
        <v>14510</v>
      </c>
      <c r="G18" s="47">
        <v>13829</v>
      </c>
      <c r="H18" s="53">
        <v>28339</v>
      </c>
      <c r="I18" s="54">
        <v>138623</v>
      </c>
    </row>
    <row r="19" spans="2:10" x14ac:dyDescent="0.2">
      <c r="B19" s="10" t="s">
        <v>11</v>
      </c>
      <c r="C19" s="50">
        <v>162364</v>
      </c>
      <c r="D19" s="50">
        <v>157620</v>
      </c>
      <c r="E19" s="50">
        <v>319984</v>
      </c>
      <c r="F19" s="50">
        <v>35526</v>
      </c>
      <c r="G19" s="50">
        <v>33580</v>
      </c>
      <c r="H19" s="50">
        <v>69106</v>
      </c>
      <c r="I19" s="51">
        <v>389090</v>
      </c>
    </row>
    <row r="20" spans="2:10" ht="22.5" customHeight="1" x14ac:dyDescent="0.2">
      <c r="B20" s="91" t="s">
        <v>10</v>
      </c>
      <c r="C20" s="91"/>
      <c r="D20" s="91"/>
      <c r="E20" s="91"/>
      <c r="F20" s="91"/>
      <c r="G20" s="91"/>
      <c r="H20" s="91"/>
      <c r="I20" s="91"/>
      <c r="J20" s="9"/>
    </row>
    <row r="21" spans="2:10" ht="22.5" customHeight="1" x14ac:dyDescent="0.2">
      <c r="B21" s="92" t="s">
        <v>9</v>
      </c>
      <c r="C21" s="92"/>
      <c r="D21" s="92"/>
      <c r="E21" s="92"/>
      <c r="F21" s="92"/>
      <c r="G21" s="92"/>
      <c r="H21" s="92"/>
      <c r="I21" s="92"/>
    </row>
    <row r="22" spans="2:10" x14ac:dyDescent="0.2">
      <c r="B22" s="43"/>
    </row>
    <row r="23" spans="2:10" ht="215.25" customHeight="1" x14ac:dyDescent="0.2">
      <c r="B23" s="90"/>
      <c r="C23" s="90"/>
      <c r="D23" s="90"/>
      <c r="E23" s="90"/>
      <c r="F23" s="90"/>
      <c r="G23" s="90"/>
      <c r="H23" s="90"/>
      <c r="I23" s="90"/>
    </row>
  </sheetData>
  <mergeCells count="10">
    <mergeCell ref="B23:I23"/>
    <mergeCell ref="B9:I9"/>
    <mergeCell ref="B10:I10"/>
    <mergeCell ref="C12:D12"/>
    <mergeCell ref="E12:E13"/>
    <mergeCell ref="F12:G12"/>
    <mergeCell ref="H12:H13"/>
    <mergeCell ref="I12:I13"/>
    <mergeCell ref="B20:I20"/>
    <mergeCell ref="B21:I21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G6"/>
  <sheetViews>
    <sheetView showGridLines="0" workbookViewId="0"/>
  </sheetViews>
  <sheetFormatPr baseColWidth="10" defaultRowHeight="11.25" x14ac:dyDescent="0.2"/>
  <cols>
    <col min="1" max="3" width="11.42578125" style="1"/>
    <col min="4" max="4" width="12.28515625" style="1" bestFit="1" customWidth="1"/>
    <col min="5" max="6" width="11.42578125" style="1"/>
    <col min="7" max="7" width="12.28515625" style="1" bestFit="1" customWidth="1"/>
    <col min="8" max="16384" width="11.42578125" style="1"/>
  </cols>
  <sheetData>
    <row r="2" spans="1:7" ht="12" customHeight="1" thickBot="1" x14ac:dyDescent="0.25">
      <c r="B2" s="93" t="s">
        <v>3</v>
      </c>
      <c r="C2" s="94"/>
      <c r="D2" s="94"/>
      <c r="E2" s="94" t="s">
        <v>4</v>
      </c>
      <c r="F2" s="94"/>
      <c r="G2" s="107"/>
    </row>
    <row r="3" spans="1:7" ht="12" thickTop="1" x14ac:dyDescent="0.2">
      <c r="A3" s="38" t="s">
        <v>859</v>
      </c>
      <c r="B3" s="13" t="s">
        <v>720</v>
      </c>
      <c r="C3" s="13" t="s">
        <v>719</v>
      </c>
      <c r="D3" s="13" t="s">
        <v>718</v>
      </c>
      <c r="E3" s="13" t="s">
        <v>720</v>
      </c>
      <c r="F3" s="13" t="s">
        <v>719</v>
      </c>
      <c r="G3" s="74" t="s">
        <v>718</v>
      </c>
    </row>
    <row r="4" spans="1:7" ht="12" thickBot="1" x14ac:dyDescent="0.25">
      <c r="A4" s="4" t="s">
        <v>6</v>
      </c>
      <c r="B4" s="47">
        <f>'1.1.15. CFPB'!C14</f>
        <v>1899</v>
      </c>
      <c r="C4" s="47">
        <f>'1.1.15. CFPB'!C15</f>
        <v>1043</v>
      </c>
      <c r="D4" s="47">
        <f>'1.1.15. CFPB'!C16</f>
        <v>88</v>
      </c>
      <c r="E4" s="47">
        <f>'1.1.15. CFPB'!E14</f>
        <v>242</v>
      </c>
      <c r="F4" s="47">
        <f>'1.1.15. CFPB'!E15</f>
        <v>180</v>
      </c>
      <c r="G4" s="58">
        <f>'1.1.15. CFPB'!E16</f>
        <v>6</v>
      </c>
    </row>
    <row r="5" spans="1:7" ht="12" thickBot="1" x14ac:dyDescent="0.25">
      <c r="A5" s="5" t="s">
        <v>7</v>
      </c>
      <c r="B5" s="49">
        <f>'1.1.15. CFPB'!D14</f>
        <v>751</v>
      </c>
      <c r="C5" s="49">
        <f>'1.1.15. CFPB'!D15</f>
        <v>457</v>
      </c>
      <c r="D5" s="49">
        <f>'1.1.15. CFPB'!D16</f>
        <v>24</v>
      </c>
      <c r="E5" s="49">
        <f>'1.1.15. CFPB'!F14</f>
        <v>85</v>
      </c>
      <c r="F5" s="49">
        <f>'1.1.15. CFPB'!F15</f>
        <v>65</v>
      </c>
      <c r="G5" s="59">
        <f>'1.1.15. CFPB'!F16</f>
        <v>6</v>
      </c>
    </row>
    <row r="6" spans="1:7" x14ac:dyDescent="0.2">
      <c r="A6" s="10" t="s">
        <v>408</v>
      </c>
      <c r="B6" s="50">
        <f>SUM(B4:B5)</f>
        <v>2650</v>
      </c>
      <c r="C6" s="50">
        <f t="shared" ref="C6:G6" si="0">SUM(C4:C5)</f>
        <v>1500</v>
      </c>
      <c r="D6" s="50">
        <f t="shared" si="0"/>
        <v>112</v>
      </c>
      <c r="E6" s="50">
        <f t="shared" si="0"/>
        <v>327</v>
      </c>
      <c r="F6" s="50">
        <f t="shared" si="0"/>
        <v>245</v>
      </c>
      <c r="G6" s="51">
        <f t="shared" si="0"/>
        <v>12</v>
      </c>
    </row>
  </sheetData>
  <mergeCells count="2">
    <mergeCell ref="B2:D2"/>
    <mergeCell ref="E2:G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1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1.5703125" style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723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1</v>
      </c>
    </row>
    <row r="12" spans="2:8" x14ac:dyDescent="0.2">
      <c r="B12" s="3" t="s">
        <v>679</v>
      </c>
      <c r="C12" s="44" t="s">
        <v>16</v>
      </c>
      <c r="D12" s="44" t="s">
        <v>15</v>
      </c>
      <c r="E12" s="44" t="s">
        <v>14</v>
      </c>
      <c r="F12" s="44" t="s">
        <v>13</v>
      </c>
      <c r="G12" s="44" t="s">
        <v>12</v>
      </c>
      <c r="H12" s="45" t="s">
        <v>722</v>
      </c>
    </row>
    <row r="13" spans="2:8" ht="12" thickBot="1" x14ac:dyDescent="0.25">
      <c r="B13" s="4" t="s">
        <v>678</v>
      </c>
      <c r="C13" s="47">
        <v>282</v>
      </c>
      <c r="D13" s="47">
        <v>354</v>
      </c>
      <c r="E13" s="47">
        <v>108</v>
      </c>
      <c r="F13" s="47">
        <v>271</v>
      </c>
      <c r="G13" s="47">
        <v>550</v>
      </c>
      <c r="H13" s="58">
        <v>1565</v>
      </c>
    </row>
    <row r="14" spans="2:8" ht="12" thickBot="1" x14ac:dyDescent="0.25">
      <c r="B14" s="5" t="s">
        <v>677</v>
      </c>
      <c r="C14" s="49">
        <v>1406</v>
      </c>
      <c r="D14" s="49">
        <v>1335</v>
      </c>
      <c r="E14" s="49">
        <v>472</v>
      </c>
      <c r="F14" s="49">
        <v>828</v>
      </c>
      <c r="G14" s="49">
        <v>2278</v>
      </c>
      <c r="H14" s="59">
        <v>6319</v>
      </c>
    </row>
    <row r="15" spans="2:8" ht="12" thickBot="1" x14ac:dyDescent="0.25">
      <c r="B15" s="4" t="s">
        <v>676</v>
      </c>
      <c r="C15" s="47">
        <v>2400</v>
      </c>
      <c r="D15" s="47">
        <v>2328</v>
      </c>
      <c r="E15" s="47">
        <v>753</v>
      </c>
      <c r="F15" s="47">
        <v>1230</v>
      </c>
      <c r="G15" s="47">
        <v>3627</v>
      </c>
      <c r="H15" s="58">
        <v>10338</v>
      </c>
    </row>
    <row r="16" spans="2:8" x14ac:dyDescent="0.2">
      <c r="B16" s="16" t="s">
        <v>5</v>
      </c>
      <c r="C16" s="50">
        <v>4088</v>
      </c>
      <c r="D16" s="50">
        <v>4017</v>
      </c>
      <c r="E16" s="50">
        <v>1333</v>
      </c>
      <c r="F16" s="50">
        <v>2329</v>
      </c>
      <c r="G16" s="50">
        <v>6455</v>
      </c>
      <c r="H16" s="51">
        <v>18222</v>
      </c>
    </row>
    <row r="17" spans="2:8" ht="22.5" customHeight="1" x14ac:dyDescent="0.2">
      <c r="B17" s="113" t="s">
        <v>9</v>
      </c>
      <c r="C17" s="113"/>
      <c r="D17" s="113"/>
      <c r="E17" s="113"/>
      <c r="F17" s="113"/>
      <c r="G17" s="113"/>
      <c r="H17" s="113"/>
    </row>
    <row r="18" spans="2:8" x14ac:dyDescent="0.2">
      <c r="B18" s="43"/>
    </row>
    <row r="19" spans="2:8" x14ac:dyDescent="0.2">
      <c r="B19" s="90"/>
      <c r="C19" s="90"/>
      <c r="D19" s="90"/>
      <c r="E19" s="90"/>
      <c r="F19" s="90"/>
      <c r="G19" s="90"/>
      <c r="H19" s="90"/>
    </row>
  </sheetData>
  <mergeCells count="4">
    <mergeCell ref="B9:H9"/>
    <mergeCell ref="B10:H10"/>
    <mergeCell ref="B19:H19"/>
    <mergeCell ref="B17:H17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1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2.85546875" style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724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1</v>
      </c>
    </row>
    <row r="12" spans="2:8" x14ac:dyDescent="0.2">
      <c r="B12" s="3" t="s">
        <v>679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ht="12" thickBot="1" x14ac:dyDescent="0.25">
      <c r="B13" s="4" t="s">
        <v>684</v>
      </c>
      <c r="C13" s="47">
        <v>3346</v>
      </c>
      <c r="D13" s="47">
        <v>4246</v>
      </c>
      <c r="E13" s="47">
        <v>1524</v>
      </c>
      <c r="F13" s="47">
        <v>2470</v>
      </c>
      <c r="G13" s="47">
        <v>6847</v>
      </c>
      <c r="H13" s="58">
        <v>18433</v>
      </c>
    </row>
    <row r="14" spans="2:8" ht="12" thickBot="1" x14ac:dyDescent="0.25">
      <c r="B14" s="5" t="s">
        <v>683</v>
      </c>
      <c r="C14" s="49">
        <v>3495</v>
      </c>
      <c r="D14" s="49">
        <v>4220</v>
      </c>
      <c r="E14" s="49">
        <v>1584</v>
      </c>
      <c r="F14" s="49">
        <v>2458</v>
      </c>
      <c r="G14" s="49">
        <v>6984</v>
      </c>
      <c r="H14" s="59">
        <v>18741</v>
      </c>
    </row>
    <row r="15" spans="2:8" ht="12" thickBot="1" x14ac:dyDescent="0.25">
      <c r="B15" s="4" t="s">
        <v>682</v>
      </c>
      <c r="C15" s="47">
        <v>3514</v>
      </c>
      <c r="D15" s="47">
        <v>4511</v>
      </c>
      <c r="E15" s="47">
        <v>1553</v>
      </c>
      <c r="F15" s="47">
        <v>2576</v>
      </c>
      <c r="G15" s="47">
        <v>7092</v>
      </c>
      <c r="H15" s="58">
        <v>19246</v>
      </c>
    </row>
    <row r="16" spans="2:8" x14ac:dyDescent="0.2">
      <c r="B16" s="10" t="s">
        <v>408</v>
      </c>
      <c r="C16" s="50">
        <v>10355</v>
      </c>
      <c r="D16" s="50">
        <v>12977</v>
      </c>
      <c r="E16" s="50">
        <v>4661</v>
      </c>
      <c r="F16" s="50">
        <v>7504</v>
      </c>
      <c r="G16" s="50">
        <v>20923</v>
      </c>
      <c r="H16" s="51">
        <v>56420</v>
      </c>
    </row>
    <row r="17" spans="2:8" ht="22.5" customHeight="1" x14ac:dyDescent="0.2">
      <c r="B17" s="113" t="s">
        <v>9</v>
      </c>
      <c r="C17" s="113"/>
      <c r="D17" s="113"/>
      <c r="E17" s="113"/>
      <c r="F17" s="113"/>
      <c r="G17" s="113"/>
      <c r="H17" s="113"/>
    </row>
    <row r="18" spans="2:8" x14ac:dyDescent="0.2">
      <c r="B18" s="43"/>
    </row>
    <row r="19" spans="2:8" x14ac:dyDescent="0.2">
      <c r="B19" s="90"/>
      <c r="C19" s="90"/>
      <c r="D19" s="90"/>
      <c r="E19" s="90"/>
      <c r="F19" s="90"/>
      <c r="G19" s="90"/>
      <c r="H19" s="90"/>
    </row>
  </sheetData>
  <mergeCells count="4">
    <mergeCell ref="B9:H9"/>
    <mergeCell ref="B10:H10"/>
    <mergeCell ref="B19:H19"/>
    <mergeCell ref="B17:H17"/>
  </mergeCells>
  <pageMargins left="0.75" right="0.75" top="1" bottom="1" header="0.5" footer="0.5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42578125" style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725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1</v>
      </c>
    </row>
    <row r="12" spans="2:8" x14ac:dyDescent="0.2">
      <c r="B12" s="3" t="s">
        <v>692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ht="12" thickBot="1" x14ac:dyDescent="0.25">
      <c r="B13" s="4" t="s">
        <v>691</v>
      </c>
      <c r="C13" s="47">
        <v>3748</v>
      </c>
      <c r="D13" s="47">
        <v>4937</v>
      </c>
      <c r="E13" s="47">
        <v>1732</v>
      </c>
      <c r="F13" s="47">
        <v>2808</v>
      </c>
      <c r="G13" s="47">
        <v>7791</v>
      </c>
      <c r="H13" s="58">
        <v>21016</v>
      </c>
    </row>
    <row r="14" spans="2:8" ht="12" thickBot="1" x14ac:dyDescent="0.25">
      <c r="B14" s="5" t="s">
        <v>690</v>
      </c>
      <c r="C14" s="49">
        <v>3926</v>
      </c>
      <c r="D14" s="49">
        <v>4952</v>
      </c>
      <c r="E14" s="49">
        <v>1814</v>
      </c>
      <c r="F14" s="49">
        <v>2802</v>
      </c>
      <c r="G14" s="49">
        <v>7940</v>
      </c>
      <c r="H14" s="59">
        <v>21434</v>
      </c>
    </row>
    <row r="15" spans="2:8" ht="12" thickBot="1" x14ac:dyDescent="0.25">
      <c r="B15" s="4" t="s">
        <v>689</v>
      </c>
      <c r="C15" s="47">
        <v>3927</v>
      </c>
      <c r="D15" s="47">
        <v>5051</v>
      </c>
      <c r="E15" s="47">
        <v>1747</v>
      </c>
      <c r="F15" s="47">
        <v>2937</v>
      </c>
      <c r="G15" s="47">
        <v>8045</v>
      </c>
      <c r="H15" s="58">
        <v>21707</v>
      </c>
    </row>
    <row r="16" spans="2:8" ht="12" thickBot="1" x14ac:dyDescent="0.25">
      <c r="B16" s="5" t="s">
        <v>688</v>
      </c>
      <c r="C16" s="49">
        <v>4084</v>
      </c>
      <c r="D16" s="49">
        <v>5161</v>
      </c>
      <c r="E16" s="49">
        <v>1797</v>
      </c>
      <c r="F16" s="49">
        <v>3073</v>
      </c>
      <c r="G16" s="49">
        <v>8105</v>
      </c>
      <c r="H16" s="59">
        <v>22220</v>
      </c>
    </row>
    <row r="17" spans="2:8" ht="12" thickBot="1" x14ac:dyDescent="0.25">
      <c r="B17" s="4" t="s">
        <v>687</v>
      </c>
      <c r="C17" s="47">
        <v>4046</v>
      </c>
      <c r="D17" s="47">
        <v>5249</v>
      </c>
      <c r="E17" s="47">
        <v>1817</v>
      </c>
      <c r="F17" s="47">
        <v>3053</v>
      </c>
      <c r="G17" s="47">
        <v>8453</v>
      </c>
      <c r="H17" s="58">
        <v>22618</v>
      </c>
    </row>
    <row r="18" spans="2:8" ht="12" thickBot="1" x14ac:dyDescent="0.25">
      <c r="B18" s="5" t="s">
        <v>686</v>
      </c>
      <c r="C18" s="49">
        <v>4050</v>
      </c>
      <c r="D18" s="49">
        <v>5247</v>
      </c>
      <c r="E18" s="49">
        <v>1853</v>
      </c>
      <c r="F18" s="49">
        <v>2957</v>
      </c>
      <c r="G18" s="49">
        <v>8197</v>
      </c>
      <c r="H18" s="59">
        <v>22304</v>
      </c>
    </row>
    <row r="19" spans="2:8" x14ac:dyDescent="0.2">
      <c r="B19" s="10" t="s">
        <v>408</v>
      </c>
      <c r="C19" s="50">
        <v>23781</v>
      </c>
      <c r="D19" s="50">
        <v>30597</v>
      </c>
      <c r="E19" s="50">
        <v>10760</v>
      </c>
      <c r="F19" s="50">
        <v>17630</v>
      </c>
      <c r="G19" s="50">
        <v>48531</v>
      </c>
      <c r="H19" s="51">
        <v>131299</v>
      </c>
    </row>
    <row r="20" spans="2:8" ht="22.5" customHeight="1" x14ac:dyDescent="0.2">
      <c r="B20" s="113" t="s">
        <v>9</v>
      </c>
      <c r="C20" s="113"/>
      <c r="D20" s="113"/>
      <c r="E20" s="113"/>
      <c r="F20" s="113"/>
      <c r="G20" s="113"/>
      <c r="H20" s="113"/>
    </row>
    <row r="21" spans="2:8" x14ac:dyDescent="0.2">
      <c r="B21" s="43"/>
    </row>
    <row r="22" spans="2:8" x14ac:dyDescent="0.2">
      <c r="B22" s="90"/>
      <c r="C22" s="90"/>
      <c r="D22" s="90"/>
      <c r="E22" s="90"/>
      <c r="F22" s="90"/>
      <c r="G22" s="90"/>
      <c r="H22" s="90"/>
    </row>
  </sheetData>
  <mergeCells count="4">
    <mergeCell ref="B9:H9"/>
    <mergeCell ref="B10:H10"/>
    <mergeCell ref="B22:H22"/>
    <mergeCell ref="B20:H20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85546875" style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726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1</v>
      </c>
    </row>
    <row r="12" spans="2:8" x14ac:dyDescent="0.2">
      <c r="B12" s="3" t="s">
        <v>692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ht="12" thickBot="1" x14ac:dyDescent="0.25">
      <c r="B13" s="4" t="s">
        <v>691</v>
      </c>
      <c r="C13" s="47">
        <v>4444</v>
      </c>
      <c r="D13" s="47">
        <v>5595</v>
      </c>
      <c r="E13" s="47">
        <v>2041</v>
      </c>
      <c r="F13" s="47">
        <v>3248</v>
      </c>
      <c r="G13" s="47">
        <v>8703</v>
      </c>
      <c r="H13" s="58">
        <v>24031</v>
      </c>
    </row>
    <row r="14" spans="2:8" ht="12" thickBot="1" x14ac:dyDescent="0.25">
      <c r="B14" s="5" t="s">
        <v>690</v>
      </c>
      <c r="C14" s="49">
        <v>4188</v>
      </c>
      <c r="D14" s="49">
        <v>5515</v>
      </c>
      <c r="E14" s="49">
        <v>2000</v>
      </c>
      <c r="F14" s="49">
        <v>3005</v>
      </c>
      <c r="G14" s="49">
        <v>8513</v>
      </c>
      <c r="H14" s="59">
        <v>23221</v>
      </c>
    </row>
    <row r="15" spans="2:8" ht="12" thickBot="1" x14ac:dyDescent="0.25">
      <c r="B15" s="4" t="s">
        <v>689</v>
      </c>
      <c r="C15" s="47">
        <v>3942</v>
      </c>
      <c r="D15" s="47">
        <v>4973</v>
      </c>
      <c r="E15" s="47">
        <v>1842</v>
      </c>
      <c r="F15" s="47">
        <v>2879</v>
      </c>
      <c r="G15" s="47">
        <v>7556</v>
      </c>
      <c r="H15" s="58">
        <v>21192</v>
      </c>
    </row>
    <row r="16" spans="2:8" ht="12" thickBot="1" x14ac:dyDescent="0.25">
      <c r="B16" s="5" t="s">
        <v>688</v>
      </c>
      <c r="C16" s="49">
        <v>3703</v>
      </c>
      <c r="D16" s="49">
        <v>4450</v>
      </c>
      <c r="E16" s="49">
        <v>1653</v>
      </c>
      <c r="F16" s="49">
        <v>2618</v>
      </c>
      <c r="G16" s="49">
        <v>6781</v>
      </c>
      <c r="H16" s="59">
        <v>19205</v>
      </c>
    </row>
    <row r="17" spans="2:8" x14ac:dyDescent="0.2">
      <c r="B17" s="10" t="s">
        <v>408</v>
      </c>
      <c r="C17" s="50">
        <v>16277</v>
      </c>
      <c r="D17" s="50">
        <v>20533</v>
      </c>
      <c r="E17" s="50">
        <v>7536</v>
      </c>
      <c r="F17" s="50">
        <v>11750</v>
      </c>
      <c r="G17" s="50">
        <v>31553</v>
      </c>
      <c r="H17" s="51">
        <v>87649</v>
      </c>
    </row>
    <row r="18" spans="2:8" ht="22.5" customHeight="1" x14ac:dyDescent="0.2">
      <c r="B18" s="91" t="s">
        <v>9</v>
      </c>
      <c r="C18" s="91"/>
      <c r="D18" s="91"/>
      <c r="E18" s="91"/>
      <c r="F18" s="91"/>
      <c r="G18" s="91"/>
      <c r="H18" s="91"/>
    </row>
    <row r="19" spans="2:8" x14ac:dyDescent="0.2">
      <c r="B19" s="8"/>
    </row>
    <row r="20" spans="2:8" x14ac:dyDescent="0.2">
      <c r="B20" s="90"/>
      <c r="C20" s="90"/>
      <c r="D20" s="90"/>
      <c r="E20" s="90"/>
      <c r="F20" s="90"/>
      <c r="G20" s="90"/>
      <c r="H20" s="90"/>
    </row>
  </sheetData>
  <mergeCells count="4">
    <mergeCell ref="B9:H9"/>
    <mergeCell ref="B10:H10"/>
    <mergeCell ref="B20:H20"/>
    <mergeCell ref="B18:H18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4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9.2851562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727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6" t="s">
        <v>704</v>
      </c>
      <c r="C11" s="26" t="s">
        <v>1</v>
      </c>
    </row>
    <row r="12" spans="2:8" x14ac:dyDescent="0.2">
      <c r="B12" s="3" t="s">
        <v>692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x14ac:dyDescent="0.2">
      <c r="B13" s="37" t="s">
        <v>698</v>
      </c>
      <c r="C13" s="53">
        <v>2785</v>
      </c>
      <c r="D13" s="53">
        <v>3261</v>
      </c>
      <c r="E13" s="53">
        <v>1263</v>
      </c>
      <c r="F13" s="53">
        <v>1731</v>
      </c>
      <c r="G13" s="53">
        <v>4519</v>
      </c>
      <c r="H13" s="54">
        <v>13559</v>
      </c>
    </row>
    <row r="14" spans="2:8" ht="12" thickBot="1" x14ac:dyDescent="0.25">
      <c r="B14" s="4" t="s">
        <v>703</v>
      </c>
      <c r="C14" s="47">
        <v>161</v>
      </c>
      <c r="D14" s="47">
        <v>174</v>
      </c>
      <c r="E14" s="47">
        <v>70</v>
      </c>
      <c r="F14" s="47">
        <v>93</v>
      </c>
      <c r="G14" s="47">
        <v>216</v>
      </c>
      <c r="H14" s="58">
        <v>714</v>
      </c>
    </row>
    <row r="15" spans="2:8" ht="12" thickBot="1" x14ac:dyDescent="0.25">
      <c r="B15" s="5" t="s">
        <v>696</v>
      </c>
      <c r="C15" s="49">
        <v>1443</v>
      </c>
      <c r="D15" s="49">
        <v>1617</v>
      </c>
      <c r="E15" s="49">
        <v>643</v>
      </c>
      <c r="F15" s="49">
        <v>816</v>
      </c>
      <c r="G15" s="49">
        <v>2224</v>
      </c>
      <c r="H15" s="59">
        <v>6743</v>
      </c>
    </row>
    <row r="16" spans="2:8" ht="12" thickBot="1" x14ac:dyDescent="0.25">
      <c r="B16" s="4" t="s">
        <v>700</v>
      </c>
      <c r="C16" s="47">
        <v>772</v>
      </c>
      <c r="D16" s="47">
        <v>1077</v>
      </c>
      <c r="E16" s="47">
        <v>395</v>
      </c>
      <c r="F16" s="47">
        <v>517</v>
      </c>
      <c r="G16" s="47">
        <v>1319</v>
      </c>
      <c r="H16" s="58">
        <v>4080</v>
      </c>
    </row>
    <row r="17" spans="2:8" ht="12" thickBot="1" x14ac:dyDescent="0.25">
      <c r="B17" s="5" t="s">
        <v>695</v>
      </c>
      <c r="C17" s="49">
        <v>409</v>
      </c>
      <c r="D17" s="49">
        <v>393</v>
      </c>
      <c r="E17" s="49">
        <v>155</v>
      </c>
      <c r="F17" s="49">
        <v>305</v>
      </c>
      <c r="G17" s="49">
        <v>760</v>
      </c>
      <c r="H17" s="59">
        <v>2022</v>
      </c>
    </row>
    <row r="18" spans="2:8" x14ac:dyDescent="0.2">
      <c r="B18" s="37" t="s">
        <v>697</v>
      </c>
      <c r="C18" s="53">
        <v>2681</v>
      </c>
      <c r="D18" s="53">
        <v>3361</v>
      </c>
      <c r="E18" s="53">
        <v>1189</v>
      </c>
      <c r="F18" s="53">
        <v>1686</v>
      </c>
      <c r="G18" s="53">
        <v>4349</v>
      </c>
      <c r="H18" s="54">
        <v>13266</v>
      </c>
    </row>
    <row r="19" spans="2:8" ht="12" thickBot="1" x14ac:dyDescent="0.25">
      <c r="B19" s="4" t="s">
        <v>703</v>
      </c>
      <c r="C19" s="47">
        <v>151</v>
      </c>
      <c r="D19" s="47">
        <v>183</v>
      </c>
      <c r="E19" s="47">
        <v>60</v>
      </c>
      <c r="F19" s="47">
        <v>65</v>
      </c>
      <c r="G19" s="47">
        <v>232</v>
      </c>
      <c r="H19" s="58">
        <v>691</v>
      </c>
    </row>
    <row r="20" spans="2:8" ht="12" thickBot="1" x14ac:dyDescent="0.25">
      <c r="B20" s="5" t="s">
        <v>696</v>
      </c>
      <c r="C20" s="49">
        <v>1405</v>
      </c>
      <c r="D20" s="49">
        <v>1735</v>
      </c>
      <c r="E20" s="49">
        <v>624</v>
      </c>
      <c r="F20" s="49">
        <v>824</v>
      </c>
      <c r="G20" s="49">
        <v>2069</v>
      </c>
      <c r="H20" s="59">
        <v>6657</v>
      </c>
    </row>
    <row r="21" spans="2:8" ht="12" thickBot="1" x14ac:dyDescent="0.25">
      <c r="B21" s="4" t="s">
        <v>700</v>
      </c>
      <c r="C21" s="47">
        <v>108</v>
      </c>
      <c r="D21" s="47">
        <v>184</v>
      </c>
      <c r="E21" s="47">
        <v>42</v>
      </c>
      <c r="F21" s="47">
        <v>142</v>
      </c>
      <c r="G21" s="47">
        <v>398</v>
      </c>
      <c r="H21" s="58">
        <v>874</v>
      </c>
    </row>
    <row r="22" spans="2:8" ht="12" thickBot="1" x14ac:dyDescent="0.25">
      <c r="B22" s="5" t="s">
        <v>695</v>
      </c>
      <c r="C22" s="49">
        <v>1017</v>
      </c>
      <c r="D22" s="49">
        <v>1259</v>
      </c>
      <c r="E22" s="49">
        <v>463</v>
      </c>
      <c r="F22" s="49">
        <v>655</v>
      </c>
      <c r="G22" s="49">
        <v>1650</v>
      </c>
      <c r="H22" s="59">
        <v>5044</v>
      </c>
    </row>
    <row r="23" spans="2:8" x14ac:dyDescent="0.2">
      <c r="B23" s="10" t="s">
        <v>5</v>
      </c>
      <c r="C23" s="50">
        <v>5466</v>
      </c>
      <c r="D23" s="50">
        <v>6622</v>
      </c>
      <c r="E23" s="50">
        <v>2452</v>
      </c>
      <c r="F23" s="50">
        <v>3417</v>
      </c>
      <c r="G23" s="50">
        <v>8868</v>
      </c>
      <c r="H23" s="51">
        <v>26825</v>
      </c>
    </row>
    <row r="24" spans="2:8" x14ac:dyDescent="0.2">
      <c r="B24" s="26" t="s">
        <v>702</v>
      </c>
      <c r="C24" s="26" t="s">
        <v>1</v>
      </c>
    </row>
    <row r="25" spans="2:8" x14ac:dyDescent="0.2">
      <c r="B25" s="3" t="s">
        <v>692</v>
      </c>
      <c r="C25" s="75" t="s">
        <v>16</v>
      </c>
      <c r="D25" s="75" t="s">
        <v>15</v>
      </c>
      <c r="E25" s="75" t="s">
        <v>14</v>
      </c>
      <c r="F25" s="75" t="s">
        <v>13</v>
      </c>
      <c r="G25" s="75" t="s">
        <v>12</v>
      </c>
      <c r="H25" s="76" t="s">
        <v>722</v>
      </c>
    </row>
    <row r="26" spans="2:8" x14ac:dyDescent="0.2">
      <c r="B26" s="37" t="s">
        <v>698</v>
      </c>
      <c r="C26" s="53">
        <v>43</v>
      </c>
      <c r="D26" s="53">
        <v>40</v>
      </c>
      <c r="E26" s="53">
        <v>13</v>
      </c>
      <c r="F26" s="53">
        <v>25</v>
      </c>
      <c r="G26" s="53">
        <v>27</v>
      </c>
      <c r="H26" s="54">
        <v>148</v>
      </c>
    </row>
    <row r="27" spans="2:8" ht="12" thickBot="1" x14ac:dyDescent="0.25">
      <c r="B27" s="4" t="s">
        <v>696</v>
      </c>
      <c r="C27" s="47">
        <v>15</v>
      </c>
      <c r="D27" s="47">
        <v>15</v>
      </c>
      <c r="E27" s="47">
        <v>4</v>
      </c>
      <c r="F27" s="47">
        <v>8</v>
      </c>
      <c r="G27" s="47">
        <v>9</v>
      </c>
      <c r="H27" s="58">
        <v>51</v>
      </c>
    </row>
    <row r="28" spans="2:8" ht="12" thickBot="1" x14ac:dyDescent="0.25">
      <c r="B28" s="5" t="s">
        <v>695</v>
      </c>
      <c r="C28" s="49">
        <v>28</v>
      </c>
      <c r="D28" s="49">
        <v>25</v>
      </c>
      <c r="E28" s="49">
        <v>9</v>
      </c>
      <c r="F28" s="49">
        <v>17</v>
      </c>
      <c r="G28" s="49">
        <v>18</v>
      </c>
      <c r="H28" s="59">
        <v>97</v>
      </c>
    </row>
    <row r="29" spans="2:8" x14ac:dyDescent="0.2">
      <c r="B29" s="37" t="s">
        <v>697</v>
      </c>
      <c r="C29" s="53">
        <v>31</v>
      </c>
      <c r="D29" s="53">
        <v>52</v>
      </c>
      <c r="E29" s="53">
        <v>21</v>
      </c>
      <c r="F29" s="53">
        <v>62</v>
      </c>
      <c r="G29" s="53">
        <v>43</v>
      </c>
      <c r="H29" s="54">
        <v>209</v>
      </c>
    </row>
    <row r="30" spans="2:8" ht="12" thickBot="1" x14ac:dyDescent="0.25">
      <c r="B30" s="4" t="s">
        <v>696</v>
      </c>
      <c r="C30" s="47">
        <v>11</v>
      </c>
      <c r="D30" s="47">
        <v>14</v>
      </c>
      <c r="E30" s="47">
        <v>3</v>
      </c>
      <c r="F30" s="47">
        <v>18</v>
      </c>
      <c r="G30" s="47">
        <v>20</v>
      </c>
      <c r="H30" s="58">
        <v>66</v>
      </c>
    </row>
    <row r="31" spans="2:8" ht="12" thickBot="1" x14ac:dyDescent="0.25">
      <c r="B31" s="5" t="s">
        <v>695</v>
      </c>
      <c r="C31" s="49">
        <v>20</v>
      </c>
      <c r="D31" s="49">
        <v>38</v>
      </c>
      <c r="E31" s="49">
        <v>18</v>
      </c>
      <c r="F31" s="49">
        <v>44</v>
      </c>
      <c r="G31" s="49">
        <v>23</v>
      </c>
      <c r="H31" s="59">
        <v>143</v>
      </c>
    </row>
    <row r="32" spans="2:8" x14ac:dyDescent="0.2">
      <c r="B32" s="37" t="s">
        <v>701</v>
      </c>
      <c r="C32" s="53">
        <v>142</v>
      </c>
      <c r="D32" s="53">
        <v>204</v>
      </c>
      <c r="E32" s="53">
        <v>59</v>
      </c>
      <c r="F32" s="53">
        <v>0</v>
      </c>
      <c r="G32" s="53">
        <v>133</v>
      </c>
      <c r="H32" s="54">
        <v>538</v>
      </c>
    </row>
    <row r="33" spans="2:8" ht="12" thickBot="1" x14ac:dyDescent="0.25">
      <c r="B33" s="4" t="s">
        <v>696</v>
      </c>
      <c r="C33" s="47">
        <v>52</v>
      </c>
      <c r="D33" s="47">
        <v>78</v>
      </c>
      <c r="E33" s="47">
        <v>17</v>
      </c>
      <c r="F33" s="47">
        <v>0</v>
      </c>
      <c r="G33" s="47">
        <v>47</v>
      </c>
      <c r="H33" s="58">
        <v>194</v>
      </c>
    </row>
    <row r="34" spans="2:8" ht="12" thickBot="1" x14ac:dyDescent="0.25">
      <c r="B34" s="5" t="s">
        <v>700</v>
      </c>
      <c r="C34" s="49"/>
      <c r="D34" s="49"/>
      <c r="E34" s="49"/>
      <c r="F34" s="49">
        <v>0</v>
      </c>
      <c r="G34" s="49">
        <v>4</v>
      </c>
      <c r="H34" s="59">
        <v>4</v>
      </c>
    </row>
    <row r="35" spans="2:8" ht="12" thickBot="1" x14ac:dyDescent="0.25">
      <c r="B35" s="4" t="s">
        <v>695</v>
      </c>
      <c r="C35" s="47">
        <v>90</v>
      </c>
      <c r="D35" s="47">
        <v>126</v>
      </c>
      <c r="E35" s="47">
        <v>42</v>
      </c>
      <c r="F35" s="47"/>
      <c r="G35" s="47">
        <v>82</v>
      </c>
      <c r="H35" s="58">
        <v>340</v>
      </c>
    </row>
    <row r="36" spans="2:8" x14ac:dyDescent="0.2">
      <c r="B36" s="10" t="s">
        <v>5</v>
      </c>
      <c r="C36" s="50">
        <v>216</v>
      </c>
      <c r="D36" s="50">
        <v>296</v>
      </c>
      <c r="E36" s="50">
        <v>93</v>
      </c>
      <c r="F36" s="50">
        <v>87</v>
      </c>
      <c r="G36" s="50">
        <v>203</v>
      </c>
      <c r="H36" s="51">
        <v>895</v>
      </c>
    </row>
    <row r="37" spans="2:8" x14ac:dyDescent="0.2">
      <c r="B37" s="26" t="s">
        <v>699</v>
      </c>
      <c r="C37" s="26" t="s">
        <v>1</v>
      </c>
    </row>
    <row r="38" spans="2:8" x14ac:dyDescent="0.2">
      <c r="B38" s="3" t="s">
        <v>692</v>
      </c>
      <c r="C38" s="75" t="s">
        <v>16</v>
      </c>
      <c r="D38" s="75" t="s">
        <v>15</v>
      </c>
      <c r="E38" s="75" t="s">
        <v>14</v>
      </c>
      <c r="F38" s="75" t="s">
        <v>13</v>
      </c>
      <c r="G38" s="75" t="s">
        <v>12</v>
      </c>
      <c r="H38" s="76" t="s">
        <v>722</v>
      </c>
    </row>
    <row r="39" spans="2:8" x14ac:dyDescent="0.2">
      <c r="B39" s="37" t="s">
        <v>698</v>
      </c>
      <c r="C39" s="53">
        <v>46</v>
      </c>
      <c r="D39" s="53">
        <v>50</v>
      </c>
      <c r="E39" s="53">
        <v>10</v>
      </c>
      <c r="F39" s="53">
        <v>42</v>
      </c>
      <c r="G39" s="53">
        <v>56</v>
      </c>
      <c r="H39" s="54">
        <v>204</v>
      </c>
    </row>
    <row r="40" spans="2:8" ht="12" thickBot="1" x14ac:dyDescent="0.25">
      <c r="B40" s="5" t="s">
        <v>696</v>
      </c>
      <c r="C40" s="49">
        <v>14</v>
      </c>
      <c r="D40" s="49">
        <v>12</v>
      </c>
      <c r="E40" s="49">
        <v>2</v>
      </c>
      <c r="F40" s="49">
        <v>12</v>
      </c>
      <c r="G40" s="49">
        <v>14</v>
      </c>
      <c r="H40" s="59">
        <v>54</v>
      </c>
    </row>
    <row r="41" spans="2:8" ht="12" thickBot="1" x14ac:dyDescent="0.25">
      <c r="B41" s="4" t="s">
        <v>695</v>
      </c>
      <c r="C41" s="47">
        <v>32</v>
      </c>
      <c r="D41" s="47">
        <v>38</v>
      </c>
      <c r="E41" s="47">
        <v>8</v>
      </c>
      <c r="F41" s="47">
        <v>30</v>
      </c>
      <c r="G41" s="47">
        <v>42</v>
      </c>
      <c r="H41" s="58">
        <v>150</v>
      </c>
    </row>
    <row r="42" spans="2:8" x14ac:dyDescent="0.2">
      <c r="B42" s="37" t="s">
        <v>697</v>
      </c>
      <c r="C42" s="53">
        <v>193</v>
      </c>
      <c r="D42" s="53">
        <v>164</v>
      </c>
      <c r="E42" s="53">
        <v>53</v>
      </c>
      <c r="F42" s="53">
        <v>193</v>
      </c>
      <c r="G42" s="53">
        <v>169</v>
      </c>
      <c r="H42" s="54">
        <v>772</v>
      </c>
    </row>
    <row r="43" spans="2:8" ht="12" thickBot="1" x14ac:dyDescent="0.25">
      <c r="B43" s="5" t="s">
        <v>696</v>
      </c>
      <c r="C43" s="49">
        <v>52</v>
      </c>
      <c r="D43" s="49">
        <v>49</v>
      </c>
      <c r="E43" s="49">
        <v>12</v>
      </c>
      <c r="F43" s="49">
        <v>60</v>
      </c>
      <c r="G43" s="49">
        <v>61</v>
      </c>
      <c r="H43" s="59">
        <v>234</v>
      </c>
    </row>
    <row r="44" spans="2:8" ht="12" thickBot="1" x14ac:dyDescent="0.25">
      <c r="B44" s="4" t="s">
        <v>695</v>
      </c>
      <c r="C44" s="47">
        <v>141</v>
      </c>
      <c r="D44" s="47">
        <v>115</v>
      </c>
      <c r="E44" s="47">
        <v>41</v>
      </c>
      <c r="F44" s="47">
        <v>133</v>
      </c>
      <c r="G44" s="47">
        <v>108</v>
      </c>
      <c r="H44" s="58">
        <v>538</v>
      </c>
    </row>
    <row r="45" spans="2:8" x14ac:dyDescent="0.2">
      <c r="B45" s="10" t="s">
        <v>5</v>
      </c>
      <c r="C45" s="50">
        <v>239</v>
      </c>
      <c r="D45" s="50">
        <v>214</v>
      </c>
      <c r="E45" s="50">
        <v>63</v>
      </c>
      <c r="F45" s="50">
        <v>235</v>
      </c>
      <c r="G45" s="50">
        <v>225</v>
      </c>
      <c r="H45" s="51">
        <v>976</v>
      </c>
    </row>
    <row r="46" spans="2:8" ht="22.5" customHeight="1" x14ac:dyDescent="0.2">
      <c r="B46" s="113" t="s">
        <v>9</v>
      </c>
      <c r="C46" s="113"/>
      <c r="D46" s="113"/>
      <c r="E46" s="113"/>
      <c r="F46" s="113"/>
      <c r="G46" s="113"/>
      <c r="H46" s="113"/>
    </row>
    <row r="47" spans="2:8" x14ac:dyDescent="0.2">
      <c r="B47" s="43"/>
    </row>
    <row r="48" spans="2:8" x14ac:dyDescent="0.2">
      <c r="B48" s="90"/>
      <c r="C48" s="90"/>
      <c r="D48" s="90"/>
      <c r="E48" s="90"/>
      <c r="F48" s="90"/>
      <c r="G48" s="90"/>
      <c r="H48" s="90"/>
    </row>
  </sheetData>
  <mergeCells count="4">
    <mergeCell ref="B9:H9"/>
    <mergeCell ref="B10:H10"/>
    <mergeCell ref="B48:H48"/>
    <mergeCell ref="B46:H46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D7"/>
  <sheetViews>
    <sheetView showGridLines="0" workbookViewId="0"/>
  </sheetViews>
  <sheetFormatPr baseColWidth="10" defaultRowHeight="11.25" x14ac:dyDescent="0.2"/>
  <cols>
    <col min="1" max="1" width="28.28515625" style="1" bestFit="1" customWidth="1"/>
    <col min="2" max="2" width="17" style="1" bestFit="1" customWidth="1"/>
    <col min="3" max="4" width="19" style="1" bestFit="1" customWidth="1"/>
    <col min="5" max="16384" width="11.42578125" style="1"/>
  </cols>
  <sheetData>
    <row r="2" spans="1:4" x14ac:dyDescent="0.2">
      <c r="A2" s="3" t="s">
        <v>858</v>
      </c>
      <c r="B2" s="75" t="s">
        <v>704</v>
      </c>
      <c r="C2" s="75" t="s">
        <v>702</v>
      </c>
      <c r="D2" s="76" t="s">
        <v>699</v>
      </c>
    </row>
    <row r="3" spans="1:4" ht="12" thickBot="1" x14ac:dyDescent="0.25">
      <c r="A3" s="4" t="s">
        <v>703</v>
      </c>
      <c r="B3" s="47">
        <f>'1.1.19. Bachillerato'!H14+'1.1.19. Bachillerato'!H19</f>
        <v>1405</v>
      </c>
      <c r="C3" s="47"/>
      <c r="D3" s="58"/>
    </row>
    <row r="4" spans="1:4" ht="12" thickBot="1" x14ac:dyDescent="0.25">
      <c r="A4" s="5" t="s">
        <v>696</v>
      </c>
      <c r="B4" s="49">
        <f>'1.1.19. Bachillerato'!H15+'1.1.19. Bachillerato'!H20</f>
        <v>13400</v>
      </c>
      <c r="C4" s="49">
        <f>'1.1.19. Bachillerato'!H27+'1.1.19. Bachillerato'!H30+'1.1.19. Bachillerato'!H33</f>
        <v>311</v>
      </c>
      <c r="D4" s="59">
        <f>'1.1.19. Bachillerato'!H40+'1.1.19. Bachillerato'!H43</f>
        <v>288</v>
      </c>
    </row>
    <row r="5" spans="1:4" ht="12" thickBot="1" x14ac:dyDescent="0.25">
      <c r="A5" s="4" t="s">
        <v>700</v>
      </c>
      <c r="B5" s="47">
        <f>'1.1.19. Bachillerato'!H16+'1.1.19. Bachillerato'!H21</f>
        <v>4954</v>
      </c>
      <c r="C5" s="47">
        <f>'1.1.19. Bachillerato'!H34</f>
        <v>4</v>
      </c>
      <c r="D5" s="58"/>
    </row>
    <row r="6" spans="1:4" ht="12" thickBot="1" x14ac:dyDescent="0.25">
      <c r="A6" s="5" t="s">
        <v>695</v>
      </c>
      <c r="B6" s="49">
        <f>'1.1.19. Bachillerato'!H17+'1.1.19. Bachillerato'!H22</f>
        <v>7066</v>
      </c>
      <c r="C6" s="49">
        <f>'1.1.19. Bachillerato'!H28+'1.1.19. Bachillerato'!H31+'1.1.19. Bachillerato'!H35</f>
        <v>580</v>
      </c>
      <c r="D6" s="59">
        <f>'1.1.19. Bachillerato'!H41+'1.1.19. Bachillerato'!H44</f>
        <v>688</v>
      </c>
    </row>
    <row r="7" spans="1:4" x14ac:dyDescent="0.2">
      <c r="A7" s="10" t="s">
        <v>5</v>
      </c>
      <c r="B7" s="50">
        <f>SUM(B3:B6)</f>
        <v>26825</v>
      </c>
      <c r="C7" s="50">
        <f t="shared" ref="C7:D7" si="0">SUM(C3:C6)</f>
        <v>895</v>
      </c>
      <c r="D7" s="51">
        <f t="shared" si="0"/>
        <v>976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9" style="1" customWidth="1"/>
    <col min="3" max="3" width="9.2851562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728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712</v>
      </c>
      <c r="C11" s="2" t="s">
        <v>1</v>
      </c>
    </row>
    <row r="12" spans="2:8" x14ac:dyDescent="0.2">
      <c r="B12" s="3" t="s">
        <v>692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ht="12" thickBot="1" x14ac:dyDescent="0.25">
      <c r="B13" s="4" t="s">
        <v>711</v>
      </c>
      <c r="C13" s="47">
        <v>1416</v>
      </c>
      <c r="D13" s="47">
        <v>1913</v>
      </c>
      <c r="E13" s="47">
        <v>651</v>
      </c>
      <c r="F13" s="47">
        <v>891</v>
      </c>
      <c r="G13" s="47">
        <v>2267</v>
      </c>
      <c r="H13" s="58">
        <v>7138</v>
      </c>
    </row>
    <row r="14" spans="2:8" ht="12" thickBot="1" x14ac:dyDescent="0.25">
      <c r="B14" s="5" t="s">
        <v>710</v>
      </c>
      <c r="C14" s="49">
        <v>1111</v>
      </c>
      <c r="D14" s="49">
        <v>1445</v>
      </c>
      <c r="E14" s="49">
        <v>538</v>
      </c>
      <c r="F14" s="49">
        <v>604</v>
      </c>
      <c r="G14" s="49">
        <v>1656</v>
      </c>
      <c r="H14" s="59">
        <v>5354</v>
      </c>
    </row>
    <row r="15" spans="2:8" ht="12" thickBot="1" x14ac:dyDescent="0.25">
      <c r="B15" s="4" t="s">
        <v>709</v>
      </c>
      <c r="C15" s="47">
        <v>288</v>
      </c>
      <c r="D15" s="47">
        <v>353</v>
      </c>
      <c r="E15" s="47">
        <v>73</v>
      </c>
      <c r="F15" s="47">
        <v>155</v>
      </c>
      <c r="G15" s="47">
        <v>823</v>
      </c>
      <c r="H15" s="58">
        <v>1692</v>
      </c>
    </row>
    <row r="16" spans="2:8" x14ac:dyDescent="0.2">
      <c r="B16" s="10" t="s">
        <v>408</v>
      </c>
      <c r="C16" s="50">
        <v>2815</v>
      </c>
      <c r="D16" s="50">
        <v>3711</v>
      </c>
      <c r="E16" s="50">
        <v>1262</v>
      </c>
      <c r="F16" s="50">
        <v>1650</v>
      </c>
      <c r="G16" s="50">
        <v>4746</v>
      </c>
      <c r="H16" s="51">
        <v>14184</v>
      </c>
    </row>
    <row r="17" spans="2:8" x14ac:dyDescent="0.2">
      <c r="B17" s="2" t="s">
        <v>708</v>
      </c>
      <c r="C17" s="2" t="s">
        <v>1</v>
      </c>
    </row>
    <row r="18" spans="2:8" x14ac:dyDescent="0.2">
      <c r="B18" s="3" t="s">
        <v>692</v>
      </c>
      <c r="C18" s="75" t="s">
        <v>16</v>
      </c>
      <c r="D18" s="75" t="s">
        <v>15</v>
      </c>
      <c r="E18" s="75" t="s">
        <v>14</v>
      </c>
      <c r="F18" s="75" t="s">
        <v>13</v>
      </c>
      <c r="G18" s="75" t="s">
        <v>12</v>
      </c>
      <c r="H18" s="76" t="s">
        <v>722</v>
      </c>
    </row>
    <row r="19" spans="2:8" ht="12" thickBot="1" x14ac:dyDescent="0.25">
      <c r="B19" s="5" t="s">
        <v>707</v>
      </c>
      <c r="C19" s="49">
        <v>184</v>
      </c>
      <c r="D19" s="49">
        <v>318</v>
      </c>
      <c r="E19" s="49">
        <v>193</v>
      </c>
      <c r="F19" s="49">
        <v>267</v>
      </c>
      <c r="G19" s="49">
        <v>1370</v>
      </c>
      <c r="H19" s="59">
        <v>2332</v>
      </c>
    </row>
    <row r="20" spans="2:8" ht="12" thickBot="1" x14ac:dyDescent="0.25">
      <c r="B20" s="4" t="s">
        <v>706</v>
      </c>
      <c r="C20" s="47"/>
      <c r="D20" s="47"/>
      <c r="E20" s="47"/>
      <c r="F20" s="47"/>
      <c r="G20" s="47">
        <v>2</v>
      </c>
      <c r="H20" s="58">
        <v>2</v>
      </c>
    </row>
    <row r="21" spans="2:8" x14ac:dyDescent="0.2">
      <c r="B21" s="10" t="s">
        <v>408</v>
      </c>
      <c r="C21" s="50">
        <v>184</v>
      </c>
      <c r="D21" s="50">
        <v>318</v>
      </c>
      <c r="E21" s="50">
        <v>193</v>
      </c>
      <c r="F21" s="50">
        <v>267</v>
      </c>
      <c r="G21" s="50">
        <v>1372</v>
      </c>
      <c r="H21" s="51">
        <v>2334</v>
      </c>
    </row>
    <row r="22" spans="2:8" ht="22.5" customHeight="1" x14ac:dyDescent="0.2">
      <c r="B22" s="113" t="s">
        <v>9</v>
      </c>
      <c r="C22" s="113"/>
      <c r="D22" s="113"/>
      <c r="E22" s="113"/>
      <c r="F22" s="113"/>
      <c r="G22" s="113"/>
      <c r="H22" s="113"/>
    </row>
    <row r="23" spans="2:8" x14ac:dyDescent="0.2">
      <c r="B23" s="43"/>
    </row>
    <row r="24" spans="2:8" x14ac:dyDescent="0.2">
      <c r="B24" s="90"/>
      <c r="C24" s="90"/>
      <c r="D24" s="90"/>
      <c r="E24" s="90"/>
      <c r="F24" s="90"/>
      <c r="G24" s="90"/>
      <c r="H24" s="90"/>
    </row>
  </sheetData>
  <mergeCells count="4">
    <mergeCell ref="B9:H9"/>
    <mergeCell ref="B10:H10"/>
    <mergeCell ref="B24:H24"/>
    <mergeCell ref="B22:H22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G8"/>
  <sheetViews>
    <sheetView showGridLines="0" workbookViewId="0"/>
  </sheetViews>
  <sheetFormatPr baseColWidth="10" defaultRowHeight="11.25" x14ac:dyDescent="0.2"/>
  <cols>
    <col min="1" max="1" width="13.7109375" style="1" customWidth="1"/>
    <col min="2" max="6" width="11.42578125" style="1"/>
    <col min="7" max="7" width="15.5703125" style="1" bestFit="1" customWidth="1"/>
    <col min="8" max="16384" width="11.42578125" style="1"/>
  </cols>
  <sheetData>
    <row r="2" spans="1:7" x14ac:dyDescent="0.2">
      <c r="A2" s="3" t="s">
        <v>692</v>
      </c>
      <c r="B2" s="75" t="s">
        <v>16</v>
      </c>
      <c r="C2" s="75" t="s">
        <v>15</v>
      </c>
      <c r="D2" s="75" t="s">
        <v>14</v>
      </c>
      <c r="E2" s="75" t="s">
        <v>13</v>
      </c>
      <c r="F2" s="75" t="s">
        <v>12</v>
      </c>
      <c r="G2" s="76" t="s">
        <v>722</v>
      </c>
    </row>
    <row r="3" spans="1:7" ht="12" thickBot="1" x14ac:dyDescent="0.25">
      <c r="A3" s="4" t="s">
        <v>711</v>
      </c>
      <c r="B3" s="47">
        <f>'1.1.20. CFGM'!C13</f>
        <v>1416</v>
      </c>
      <c r="C3" s="47">
        <f>'1.1.20. CFGM'!D13</f>
        <v>1913</v>
      </c>
      <c r="D3" s="47">
        <f>'1.1.20. CFGM'!E13</f>
        <v>651</v>
      </c>
      <c r="E3" s="47">
        <f>'1.1.20. CFGM'!F13</f>
        <v>891</v>
      </c>
      <c r="F3" s="47">
        <f>'1.1.20. CFGM'!G13</f>
        <v>2267</v>
      </c>
      <c r="G3" s="58">
        <f>SUM(B3:F3)</f>
        <v>7138</v>
      </c>
    </row>
    <row r="4" spans="1:7" ht="12" thickBot="1" x14ac:dyDescent="0.25">
      <c r="A4" s="5" t="s">
        <v>710</v>
      </c>
      <c r="B4" s="49">
        <f>'1.1.20. CFGM'!C14</f>
        <v>1111</v>
      </c>
      <c r="C4" s="49">
        <f>'1.1.20. CFGM'!D14</f>
        <v>1445</v>
      </c>
      <c r="D4" s="49">
        <f>'1.1.20. CFGM'!E14</f>
        <v>538</v>
      </c>
      <c r="E4" s="49">
        <f>'1.1.20. CFGM'!F14</f>
        <v>604</v>
      </c>
      <c r="F4" s="49">
        <f>'1.1.20. CFGM'!G14</f>
        <v>1656</v>
      </c>
      <c r="G4" s="59">
        <f>SUM(B4:F4)</f>
        <v>5354</v>
      </c>
    </row>
    <row r="5" spans="1:7" ht="12" thickBot="1" x14ac:dyDescent="0.25">
      <c r="A5" s="4" t="s">
        <v>709</v>
      </c>
      <c r="B5" s="47">
        <f>'1.1.20. CFGM'!C15</f>
        <v>288</v>
      </c>
      <c r="C5" s="47">
        <f>'1.1.20. CFGM'!D15</f>
        <v>353</v>
      </c>
      <c r="D5" s="47">
        <f>'1.1.20. CFGM'!E15</f>
        <v>73</v>
      </c>
      <c r="E5" s="47">
        <f>'1.1.20. CFGM'!F15</f>
        <v>155</v>
      </c>
      <c r="F5" s="47">
        <f>'1.1.20. CFGM'!G15</f>
        <v>823</v>
      </c>
      <c r="G5" s="58">
        <f>SUM(B5:F5)</f>
        <v>1692</v>
      </c>
    </row>
    <row r="6" spans="1:7" ht="12" thickBot="1" x14ac:dyDescent="0.25">
      <c r="A6" s="5" t="s">
        <v>707</v>
      </c>
      <c r="B6" s="49">
        <f>'1.1.20. CFGM'!C19</f>
        <v>184</v>
      </c>
      <c r="C6" s="49">
        <f>'1.1.20. CFGM'!D19</f>
        <v>318</v>
      </c>
      <c r="D6" s="49">
        <f>'1.1.20. CFGM'!E19</f>
        <v>193</v>
      </c>
      <c r="E6" s="49">
        <f>'1.1.20. CFGM'!F19</f>
        <v>267</v>
      </c>
      <c r="F6" s="49">
        <f>'1.1.20. CFGM'!G19</f>
        <v>1370</v>
      </c>
      <c r="G6" s="59">
        <f>SUM(B6:F6)</f>
        <v>2332</v>
      </c>
    </row>
    <row r="7" spans="1:7" ht="12" thickBot="1" x14ac:dyDescent="0.25">
      <c r="A7" s="4" t="s">
        <v>706</v>
      </c>
      <c r="B7" s="47">
        <f>'1.1.20. CFGM'!C20</f>
        <v>0</v>
      </c>
      <c r="C7" s="47">
        <f>'1.1.20. CFGM'!D20</f>
        <v>0</v>
      </c>
      <c r="D7" s="47">
        <f>'1.1.20. CFGM'!E20</f>
        <v>0</v>
      </c>
      <c r="E7" s="47">
        <f>'1.1.20. CFGM'!F20</f>
        <v>0</v>
      </c>
      <c r="F7" s="47">
        <f>'1.1.20. CFGM'!G20</f>
        <v>2</v>
      </c>
      <c r="G7" s="58">
        <f>SUM(B7:F7)</f>
        <v>2</v>
      </c>
    </row>
    <row r="8" spans="1:7" x14ac:dyDescent="0.2">
      <c r="A8" s="10" t="s">
        <v>408</v>
      </c>
      <c r="B8" s="50">
        <f t="shared" ref="B8:G8" si="0">SUM(B3:B7)</f>
        <v>2999</v>
      </c>
      <c r="C8" s="50">
        <f t="shared" si="0"/>
        <v>4029</v>
      </c>
      <c r="D8" s="50">
        <f t="shared" si="0"/>
        <v>1455</v>
      </c>
      <c r="E8" s="50">
        <f t="shared" si="0"/>
        <v>1917</v>
      </c>
      <c r="F8" s="50">
        <f t="shared" si="0"/>
        <v>6118</v>
      </c>
      <c r="G8" s="51">
        <f t="shared" si="0"/>
        <v>16518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9.2851562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89" t="s">
        <v>729</v>
      </c>
      <c r="C9" s="89"/>
      <c r="D9" s="89"/>
      <c r="E9" s="89"/>
      <c r="F9" s="89"/>
      <c r="G9" s="89"/>
      <c r="H9" s="89"/>
    </row>
    <row r="10" spans="2:8" ht="12.75" x14ac:dyDescent="0.2">
      <c r="B10" s="89"/>
      <c r="C10" s="89"/>
      <c r="D10" s="89"/>
      <c r="E10" s="89"/>
      <c r="F10" s="89"/>
      <c r="G10" s="89"/>
      <c r="H10" s="89"/>
    </row>
    <row r="11" spans="2:8" x14ac:dyDescent="0.2">
      <c r="B11" s="2" t="s">
        <v>716</v>
      </c>
      <c r="C11" s="2" t="s">
        <v>1</v>
      </c>
    </row>
    <row r="12" spans="2:8" x14ac:dyDescent="0.2">
      <c r="B12" s="3" t="s">
        <v>692</v>
      </c>
      <c r="C12" s="75" t="s">
        <v>16</v>
      </c>
      <c r="D12" s="75" t="s">
        <v>15</v>
      </c>
      <c r="E12" s="75" t="s">
        <v>14</v>
      </c>
      <c r="F12" s="75" t="s">
        <v>13</v>
      </c>
      <c r="G12" s="75" t="s">
        <v>12</v>
      </c>
      <c r="H12" s="76" t="s">
        <v>722</v>
      </c>
    </row>
    <row r="13" spans="2:8" ht="12" thickBot="1" x14ac:dyDescent="0.25">
      <c r="B13" s="4" t="s">
        <v>711</v>
      </c>
      <c r="C13" s="47">
        <v>1418</v>
      </c>
      <c r="D13" s="47">
        <v>1637</v>
      </c>
      <c r="E13" s="47">
        <v>514</v>
      </c>
      <c r="F13" s="47">
        <v>868</v>
      </c>
      <c r="G13" s="47">
        <v>2123</v>
      </c>
      <c r="H13" s="58">
        <v>6560</v>
      </c>
    </row>
    <row r="14" spans="2:8" ht="12" thickBot="1" x14ac:dyDescent="0.25">
      <c r="B14" s="5" t="s">
        <v>710</v>
      </c>
      <c r="C14" s="49">
        <v>1179</v>
      </c>
      <c r="D14" s="49">
        <v>1466</v>
      </c>
      <c r="E14" s="49">
        <v>370</v>
      </c>
      <c r="F14" s="49">
        <v>670</v>
      </c>
      <c r="G14" s="49">
        <v>1871</v>
      </c>
      <c r="H14" s="59">
        <v>5556</v>
      </c>
    </row>
    <row r="15" spans="2:8" ht="12" thickBot="1" x14ac:dyDescent="0.25">
      <c r="B15" s="4" t="s">
        <v>709</v>
      </c>
      <c r="C15" s="47">
        <v>251</v>
      </c>
      <c r="D15" s="47">
        <v>350</v>
      </c>
      <c r="E15" s="47">
        <v>57</v>
      </c>
      <c r="F15" s="47">
        <v>128</v>
      </c>
      <c r="G15" s="47">
        <v>316</v>
      </c>
      <c r="H15" s="58">
        <v>1102</v>
      </c>
    </row>
    <row r="16" spans="2:8" x14ac:dyDescent="0.2">
      <c r="B16" s="10" t="s">
        <v>408</v>
      </c>
      <c r="C16" s="50">
        <v>2848</v>
      </c>
      <c r="D16" s="50">
        <v>3453</v>
      </c>
      <c r="E16" s="50">
        <v>941</v>
      </c>
      <c r="F16" s="50">
        <v>1666</v>
      </c>
      <c r="G16" s="50">
        <v>4310</v>
      </c>
      <c r="H16" s="51">
        <v>13218</v>
      </c>
    </row>
    <row r="17" spans="2:8" x14ac:dyDescent="0.2">
      <c r="B17" s="2" t="s">
        <v>715</v>
      </c>
      <c r="C17" s="2" t="s">
        <v>1</v>
      </c>
    </row>
    <row r="18" spans="2:8" x14ac:dyDescent="0.2">
      <c r="B18" s="3" t="s">
        <v>692</v>
      </c>
      <c r="C18" s="75" t="s">
        <v>16</v>
      </c>
      <c r="D18" s="75" t="s">
        <v>15</v>
      </c>
      <c r="E18" s="75" t="s">
        <v>14</v>
      </c>
      <c r="F18" s="75" t="s">
        <v>13</v>
      </c>
      <c r="G18" s="75" t="s">
        <v>12</v>
      </c>
      <c r="H18" s="76" t="s">
        <v>722</v>
      </c>
    </row>
    <row r="19" spans="2:8" ht="12" thickBot="1" x14ac:dyDescent="0.25">
      <c r="B19" s="5" t="s">
        <v>707</v>
      </c>
      <c r="C19" s="49"/>
      <c r="D19" s="49"/>
      <c r="E19" s="49"/>
      <c r="F19" s="49"/>
      <c r="G19" s="49">
        <v>71</v>
      </c>
      <c r="H19" s="59">
        <v>71</v>
      </c>
    </row>
    <row r="20" spans="2:8" ht="12" thickBot="1" x14ac:dyDescent="0.25">
      <c r="B20" s="4" t="s">
        <v>706</v>
      </c>
      <c r="C20" s="47"/>
      <c r="D20" s="47"/>
      <c r="E20" s="47"/>
      <c r="F20" s="47"/>
      <c r="G20" s="47">
        <v>0</v>
      </c>
      <c r="H20" s="58">
        <v>0</v>
      </c>
    </row>
    <row r="21" spans="2:8" x14ac:dyDescent="0.2">
      <c r="B21" s="10" t="s">
        <v>408</v>
      </c>
      <c r="C21" s="50"/>
      <c r="D21" s="50"/>
      <c r="E21" s="50"/>
      <c r="F21" s="50"/>
      <c r="G21" s="50">
        <v>71</v>
      </c>
      <c r="H21" s="51">
        <v>71</v>
      </c>
    </row>
    <row r="22" spans="2:8" x14ac:dyDescent="0.2">
      <c r="B22" s="2" t="s">
        <v>714</v>
      </c>
      <c r="C22" s="2" t="s">
        <v>1</v>
      </c>
    </row>
    <row r="23" spans="2:8" x14ac:dyDescent="0.2">
      <c r="B23" s="3" t="s">
        <v>692</v>
      </c>
      <c r="C23" s="75" t="s">
        <v>16</v>
      </c>
      <c r="D23" s="75" t="s">
        <v>15</v>
      </c>
      <c r="E23" s="75" t="s">
        <v>14</v>
      </c>
      <c r="F23" s="75" t="s">
        <v>13</v>
      </c>
      <c r="G23" s="75" t="s">
        <v>12</v>
      </c>
      <c r="H23" s="76" t="s">
        <v>722</v>
      </c>
    </row>
    <row r="24" spans="2:8" ht="12" thickBot="1" x14ac:dyDescent="0.25">
      <c r="B24" s="5" t="s">
        <v>707</v>
      </c>
      <c r="C24" s="49">
        <v>951</v>
      </c>
      <c r="D24" s="49">
        <v>528</v>
      </c>
      <c r="E24" s="49">
        <v>203</v>
      </c>
      <c r="F24" s="49">
        <v>725</v>
      </c>
      <c r="G24" s="49">
        <v>977</v>
      </c>
      <c r="H24" s="59">
        <v>3384</v>
      </c>
    </row>
    <row r="25" spans="2:8" ht="12" thickBot="1" x14ac:dyDescent="0.25">
      <c r="B25" s="4" t="s">
        <v>706</v>
      </c>
      <c r="C25" s="47"/>
      <c r="D25" s="47"/>
      <c r="E25" s="47"/>
      <c r="F25" s="47"/>
      <c r="G25" s="47">
        <v>36</v>
      </c>
      <c r="H25" s="58">
        <v>36</v>
      </c>
    </row>
    <row r="26" spans="2:8" x14ac:dyDescent="0.2">
      <c r="B26" s="10" t="s">
        <v>408</v>
      </c>
      <c r="C26" s="50">
        <v>951</v>
      </c>
      <c r="D26" s="50">
        <v>528</v>
      </c>
      <c r="E26" s="50">
        <v>203</v>
      </c>
      <c r="F26" s="50">
        <v>725</v>
      </c>
      <c r="G26" s="50">
        <v>1013</v>
      </c>
      <c r="H26" s="51">
        <v>3420</v>
      </c>
    </row>
    <row r="27" spans="2:8" ht="22.5" customHeight="1" x14ac:dyDescent="0.2">
      <c r="B27" s="113" t="s">
        <v>9</v>
      </c>
      <c r="C27" s="113"/>
      <c r="D27" s="113"/>
      <c r="E27" s="113"/>
      <c r="F27" s="113"/>
      <c r="G27" s="113"/>
      <c r="H27" s="113"/>
    </row>
    <row r="28" spans="2:8" x14ac:dyDescent="0.2">
      <c r="B28" s="43"/>
    </row>
    <row r="29" spans="2:8" x14ac:dyDescent="0.2">
      <c r="B29" s="90"/>
      <c r="C29" s="90"/>
      <c r="D29" s="90"/>
      <c r="E29" s="90"/>
      <c r="F29" s="90"/>
      <c r="G29" s="90"/>
      <c r="H29" s="90"/>
    </row>
  </sheetData>
  <mergeCells count="4">
    <mergeCell ref="B9:H9"/>
    <mergeCell ref="B10:H10"/>
    <mergeCell ref="B29:H29"/>
    <mergeCell ref="B27:H27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7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2.28515625" style="1" customWidth="1"/>
    <col min="3" max="3" width="15.85546875" style="1" customWidth="1"/>
    <col min="4" max="4" width="16.140625" style="1" customWidth="1"/>
    <col min="5" max="5" width="7" style="1" customWidth="1"/>
    <col min="6" max="6" width="7.85546875" style="1" customWidth="1"/>
    <col min="7" max="16384" width="11.42578125" style="1"/>
  </cols>
  <sheetData>
    <row r="9" spans="2:6" ht="12.75" customHeight="1" x14ac:dyDescent="0.2">
      <c r="B9" s="89" t="s">
        <v>78</v>
      </c>
      <c r="C9" s="89"/>
      <c r="D9" s="89"/>
      <c r="E9" s="89"/>
      <c r="F9" s="89"/>
    </row>
    <row r="10" spans="2:6" ht="12.75" x14ac:dyDescent="0.2">
      <c r="B10" s="89"/>
      <c r="C10" s="89"/>
      <c r="D10" s="89"/>
      <c r="E10" s="89"/>
      <c r="F10" s="89"/>
    </row>
    <row r="11" spans="2:6" x14ac:dyDescent="0.2">
      <c r="B11" s="7" t="s">
        <v>17</v>
      </c>
      <c r="F11" s="20" t="s">
        <v>16</v>
      </c>
    </row>
    <row r="12" spans="2:6" x14ac:dyDescent="0.2">
      <c r="B12" s="2" t="s">
        <v>1</v>
      </c>
    </row>
    <row r="13" spans="2:6" x14ac:dyDescent="0.2">
      <c r="B13" s="19" t="s">
        <v>77</v>
      </c>
      <c r="C13" s="18" t="s">
        <v>76</v>
      </c>
      <c r="D13" s="18" t="s">
        <v>75</v>
      </c>
      <c r="E13" s="17" t="s">
        <v>19</v>
      </c>
    </row>
    <row r="14" spans="2:6" ht="12" thickBot="1" x14ac:dyDescent="0.25">
      <c r="B14" s="4" t="s">
        <v>74</v>
      </c>
      <c r="C14" s="47">
        <v>7</v>
      </c>
      <c r="D14" s="47"/>
      <c r="E14" s="48">
        <v>7</v>
      </c>
    </row>
    <row r="15" spans="2:6" ht="12" thickBot="1" x14ac:dyDescent="0.25">
      <c r="B15" s="5" t="s">
        <v>16</v>
      </c>
      <c r="C15" s="49">
        <v>27542</v>
      </c>
      <c r="D15" s="49">
        <v>9026</v>
      </c>
      <c r="E15" s="48">
        <v>36568</v>
      </c>
    </row>
    <row r="16" spans="2:6" ht="12" thickBot="1" x14ac:dyDescent="0.25">
      <c r="B16" s="4" t="s">
        <v>73</v>
      </c>
      <c r="C16" s="47">
        <v>59</v>
      </c>
      <c r="D16" s="47"/>
      <c r="E16" s="48">
        <v>59</v>
      </c>
    </row>
    <row r="17" spans="2:5" ht="12" thickBot="1" x14ac:dyDescent="0.25">
      <c r="B17" s="5" t="s">
        <v>72</v>
      </c>
      <c r="C17" s="49">
        <v>79</v>
      </c>
      <c r="D17" s="49"/>
      <c r="E17" s="48">
        <v>79</v>
      </c>
    </row>
    <row r="18" spans="2:5" ht="12" thickBot="1" x14ac:dyDescent="0.25">
      <c r="B18" s="4" t="s">
        <v>71</v>
      </c>
      <c r="C18" s="47">
        <v>82</v>
      </c>
      <c r="D18" s="47"/>
      <c r="E18" s="48">
        <v>82</v>
      </c>
    </row>
    <row r="19" spans="2:5" ht="12" thickBot="1" x14ac:dyDescent="0.25">
      <c r="B19" s="5" t="s">
        <v>70</v>
      </c>
      <c r="C19" s="49">
        <v>316</v>
      </c>
      <c r="D19" s="49"/>
      <c r="E19" s="48">
        <v>316</v>
      </c>
    </row>
    <row r="20" spans="2:5" ht="12" thickBot="1" x14ac:dyDescent="0.25">
      <c r="B20" s="4" t="s">
        <v>69</v>
      </c>
      <c r="C20" s="47">
        <v>3612</v>
      </c>
      <c r="D20" s="47">
        <v>685</v>
      </c>
      <c r="E20" s="48">
        <v>4297</v>
      </c>
    </row>
    <row r="21" spans="2:5" ht="12" thickBot="1" x14ac:dyDescent="0.25">
      <c r="B21" s="5" t="s">
        <v>68</v>
      </c>
      <c r="C21" s="49">
        <v>373</v>
      </c>
      <c r="D21" s="49"/>
      <c r="E21" s="48">
        <v>373</v>
      </c>
    </row>
    <row r="22" spans="2:5" ht="12" thickBot="1" x14ac:dyDescent="0.25">
      <c r="B22" s="4" t="s">
        <v>67</v>
      </c>
      <c r="C22" s="47">
        <v>415</v>
      </c>
      <c r="D22" s="47"/>
      <c r="E22" s="48">
        <v>415</v>
      </c>
    </row>
    <row r="23" spans="2:5" ht="12" thickBot="1" x14ac:dyDescent="0.25">
      <c r="B23" s="5" t="s">
        <v>66</v>
      </c>
      <c r="C23" s="49">
        <v>148</v>
      </c>
      <c r="D23" s="49"/>
      <c r="E23" s="48">
        <v>148</v>
      </c>
    </row>
    <row r="24" spans="2:5" ht="12" thickBot="1" x14ac:dyDescent="0.25">
      <c r="B24" s="4" t="s">
        <v>65</v>
      </c>
      <c r="C24" s="47">
        <v>62</v>
      </c>
      <c r="D24" s="47"/>
      <c r="E24" s="48">
        <v>62</v>
      </c>
    </row>
    <row r="25" spans="2:5" ht="12" thickBot="1" x14ac:dyDescent="0.25">
      <c r="B25" s="5" t="s">
        <v>64</v>
      </c>
      <c r="C25" s="49">
        <v>87</v>
      </c>
      <c r="D25" s="49"/>
      <c r="E25" s="48">
        <v>87</v>
      </c>
    </row>
    <row r="26" spans="2:5" ht="12" thickBot="1" x14ac:dyDescent="0.25">
      <c r="B26" s="4" t="s">
        <v>63</v>
      </c>
      <c r="C26" s="47">
        <v>56</v>
      </c>
      <c r="D26" s="47"/>
      <c r="E26" s="48">
        <v>56</v>
      </c>
    </row>
    <row r="27" spans="2:5" ht="12" thickBot="1" x14ac:dyDescent="0.25">
      <c r="B27" s="5" t="s">
        <v>62</v>
      </c>
      <c r="C27" s="49">
        <v>119</v>
      </c>
      <c r="D27" s="49"/>
      <c r="E27" s="48">
        <v>119</v>
      </c>
    </row>
    <row r="28" spans="2:5" ht="12" thickBot="1" x14ac:dyDescent="0.25">
      <c r="B28" s="4" t="s">
        <v>61</v>
      </c>
      <c r="C28" s="47">
        <v>1080</v>
      </c>
      <c r="D28" s="47"/>
      <c r="E28" s="48">
        <v>1080</v>
      </c>
    </row>
    <row r="29" spans="2:5" ht="12" thickBot="1" x14ac:dyDescent="0.25">
      <c r="B29" s="5" t="s">
        <v>60</v>
      </c>
      <c r="C29" s="49">
        <v>1288</v>
      </c>
      <c r="D29" s="49">
        <v>389</v>
      </c>
      <c r="E29" s="48">
        <v>1677</v>
      </c>
    </row>
    <row r="30" spans="2:5" ht="12" thickBot="1" x14ac:dyDescent="0.25">
      <c r="B30" s="4" t="s">
        <v>59</v>
      </c>
      <c r="C30" s="47">
        <v>204</v>
      </c>
      <c r="D30" s="47"/>
      <c r="E30" s="48">
        <v>204</v>
      </c>
    </row>
    <row r="31" spans="2:5" ht="12" thickBot="1" x14ac:dyDescent="0.25">
      <c r="B31" s="5" t="s">
        <v>58</v>
      </c>
      <c r="C31" s="49">
        <v>515</v>
      </c>
      <c r="D31" s="49"/>
      <c r="E31" s="48">
        <v>515</v>
      </c>
    </row>
    <row r="32" spans="2:5" ht="12" thickBot="1" x14ac:dyDescent="0.25">
      <c r="B32" s="4" t="s">
        <v>57</v>
      </c>
      <c r="C32" s="47">
        <v>471</v>
      </c>
      <c r="D32" s="47"/>
      <c r="E32" s="48">
        <v>471</v>
      </c>
    </row>
    <row r="33" spans="2:5" ht="12" thickBot="1" x14ac:dyDescent="0.25">
      <c r="B33" s="5" t="s">
        <v>56</v>
      </c>
      <c r="C33" s="49">
        <v>523</v>
      </c>
      <c r="D33" s="49">
        <v>158</v>
      </c>
      <c r="E33" s="48">
        <v>681</v>
      </c>
    </row>
    <row r="34" spans="2:5" ht="12" thickBot="1" x14ac:dyDescent="0.25">
      <c r="B34" s="4" t="s">
        <v>55</v>
      </c>
      <c r="C34" s="47">
        <v>465</v>
      </c>
      <c r="D34" s="47"/>
      <c r="E34" s="48">
        <v>465</v>
      </c>
    </row>
    <row r="35" spans="2:5" ht="12" thickBot="1" x14ac:dyDescent="0.25">
      <c r="B35" s="5" t="s">
        <v>54</v>
      </c>
      <c r="C35" s="49">
        <v>152</v>
      </c>
      <c r="D35" s="49"/>
      <c r="E35" s="48">
        <v>152</v>
      </c>
    </row>
    <row r="36" spans="2:5" ht="12" thickBot="1" x14ac:dyDescent="0.25">
      <c r="B36" s="4" t="s">
        <v>53</v>
      </c>
      <c r="C36" s="47">
        <v>49</v>
      </c>
      <c r="D36" s="47"/>
      <c r="E36" s="48">
        <v>49</v>
      </c>
    </row>
    <row r="37" spans="2:5" ht="12" thickBot="1" x14ac:dyDescent="0.25">
      <c r="B37" s="5" t="s">
        <v>52</v>
      </c>
      <c r="C37" s="49">
        <v>4317</v>
      </c>
      <c r="D37" s="49">
        <v>1017</v>
      </c>
      <c r="E37" s="48">
        <v>5334</v>
      </c>
    </row>
    <row r="38" spans="2:5" ht="12" thickBot="1" x14ac:dyDescent="0.25">
      <c r="B38" s="4" t="s">
        <v>51</v>
      </c>
      <c r="C38" s="47">
        <v>127</v>
      </c>
      <c r="D38" s="47"/>
      <c r="E38" s="48">
        <v>127</v>
      </c>
    </row>
    <row r="39" spans="2:5" ht="12" thickBot="1" x14ac:dyDescent="0.25">
      <c r="B39" s="5" t="s">
        <v>50</v>
      </c>
      <c r="C39" s="49">
        <v>255</v>
      </c>
      <c r="D39" s="49"/>
      <c r="E39" s="48">
        <v>255</v>
      </c>
    </row>
    <row r="40" spans="2:5" ht="12" thickBot="1" x14ac:dyDescent="0.25">
      <c r="B40" s="4" t="s">
        <v>49</v>
      </c>
      <c r="C40" s="47">
        <v>2524</v>
      </c>
      <c r="D40" s="47">
        <v>447</v>
      </c>
      <c r="E40" s="48">
        <v>2971</v>
      </c>
    </row>
    <row r="41" spans="2:5" ht="12" thickBot="1" x14ac:dyDescent="0.25">
      <c r="B41" s="5" t="s">
        <v>48</v>
      </c>
      <c r="C41" s="49">
        <v>28</v>
      </c>
      <c r="D41" s="49"/>
      <c r="E41" s="48">
        <v>28</v>
      </c>
    </row>
    <row r="42" spans="2:5" ht="12" thickBot="1" x14ac:dyDescent="0.25">
      <c r="B42" s="4" t="s">
        <v>47</v>
      </c>
      <c r="C42" s="47">
        <v>97</v>
      </c>
      <c r="D42" s="47"/>
      <c r="E42" s="48">
        <v>97</v>
      </c>
    </row>
    <row r="43" spans="2:5" ht="12" thickBot="1" x14ac:dyDescent="0.25">
      <c r="B43" s="5" t="s">
        <v>46</v>
      </c>
      <c r="C43" s="49">
        <v>50</v>
      </c>
      <c r="D43" s="49"/>
      <c r="E43" s="48">
        <v>50</v>
      </c>
    </row>
    <row r="44" spans="2:5" ht="12" thickBot="1" x14ac:dyDescent="0.25">
      <c r="B44" s="4" t="s">
        <v>45</v>
      </c>
      <c r="C44" s="47">
        <v>917</v>
      </c>
      <c r="D44" s="47"/>
      <c r="E44" s="48">
        <v>917</v>
      </c>
    </row>
    <row r="45" spans="2:5" ht="12" thickBot="1" x14ac:dyDescent="0.25">
      <c r="B45" s="5" t="s">
        <v>44</v>
      </c>
      <c r="C45" s="49">
        <v>99</v>
      </c>
      <c r="D45" s="49"/>
      <c r="E45" s="48">
        <v>99</v>
      </c>
    </row>
    <row r="46" spans="2:5" ht="12" thickBot="1" x14ac:dyDescent="0.25">
      <c r="B46" s="4" t="s">
        <v>43</v>
      </c>
      <c r="C46" s="47">
        <v>110</v>
      </c>
      <c r="D46" s="47"/>
      <c r="E46" s="48">
        <v>110</v>
      </c>
    </row>
    <row r="47" spans="2:5" ht="12" thickBot="1" x14ac:dyDescent="0.25">
      <c r="B47" s="5" t="s">
        <v>42</v>
      </c>
      <c r="C47" s="49">
        <v>32</v>
      </c>
      <c r="D47" s="49"/>
      <c r="E47" s="48">
        <v>32</v>
      </c>
    </row>
    <row r="48" spans="2:5" ht="12" thickBot="1" x14ac:dyDescent="0.25">
      <c r="B48" s="4" t="s">
        <v>41</v>
      </c>
      <c r="C48" s="47">
        <v>159</v>
      </c>
      <c r="D48" s="47"/>
      <c r="E48" s="48">
        <v>159</v>
      </c>
    </row>
    <row r="49" spans="2:5" ht="12" thickBot="1" x14ac:dyDescent="0.25">
      <c r="B49" s="5" t="s">
        <v>40</v>
      </c>
      <c r="C49" s="49">
        <v>423</v>
      </c>
      <c r="D49" s="49"/>
      <c r="E49" s="48">
        <v>423</v>
      </c>
    </row>
    <row r="50" spans="2:5" ht="12" thickBot="1" x14ac:dyDescent="0.25">
      <c r="B50" s="4" t="s">
        <v>39</v>
      </c>
      <c r="C50" s="47">
        <v>127</v>
      </c>
      <c r="D50" s="47"/>
      <c r="E50" s="48">
        <v>127</v>
      </c>
    </row>
    <row r="51" spans="2:5" ht="12" thickBot="1" x14ac:dyDescent="0.25">
      <c r="B51" s="5" t="s">
        <v>38</v>
      </c>
      <c r="C51" s="49">
        <v>157</v>
      </c>
      <c r="D51" s="49"/>
      <c r="E51" s="48">
        <v>157</v>
      </c>
    </row>
    <row r="52" spans="2:5" ht="12" thickBot="1" x14ac:dyDescent="0.25">
      <c r="B52" s="4" t="s">
        <v>37</v>
      </c>
      <c r="C52" s="47">
        <v>265</v>
      </c>
      <c r="D52" s="47"/>
      <c r="E52" s="48">
        <v>265</v>
      </c>
    </row>
    <row r="53" spans="2:5" ht="12" thickBot="1" x14ac:dyDescent="0.25">
      <c r="B53" s="5" t="s">
        <v>36</v>
      </c>
      <c r="C53" s="49">
        <v>102</v>
      </c>
      <c r="D53" s="49"/>
      <c r="E53" s="48">
        <v>102</v>
      </c>
    </row>
    <row r="54" spans="2:5" ht="12" thickBot="1" x14ac:dyDescent="0.25">
      <c r="B54" s="4" t="s">
        <v>35</v>
      </c>
      <c r="C54" s="47">
        <v>416</v>
      </c>
      <c r="D54" s="47">
        <v>31</v>
      </c>
      <c r="E54" s="48">
        <v>447</v>
      </c>
    </row>
    <row r="55" spans="2:5" ht="12" thickBot="1" x14ac:dyDescent="0.25">
      <c r="B55" s="5" t="s">
        <v>34</v>
      </c>
      <c r="C55" s="49">
        <v>102</v>
      </c>
      <c r="D55" s="49"/>
      <c r="E55" s="48">
        <v>102</v>
      </c>
    </row>
    <row r="56" spans="2:5" ht="12" thickBot="1" x14ac:dyDescent="0.25">
      <c r="B56" s="4" t="s">
        <v>33</v>
      </c>
      <c r="C56" s="47">
        <v>67</v>
      </c>
      <c r="D56" s="47"/>
      <c r="E56" s="48">
        <v>67</v>
      </c>
    </row>
    <row r="57" spans="2:5" ht="12" thickBot="1" x14ac:dyDescent="0.25">
      <c r="B57" s="5" t="s">
        <v>32</v>
      </c>
      <c r="C57" s="49">
        <v>171</v>
      </c>
      <c r="D57" s="49"/>
      <c r="E57" s="48">
        <v>171</v>
      </c>
    </row>
    <row r="58" spans="2:5" ht="12" thickBot="1" x14ac:dyDescent="0.25">
      <c r="B58" s="4" t="s">
        <v>31</v>
      </c>
      <c r="C58" s="47">
        <v>67</v>
      </c>
      <c r="D58" s="47"/>
      <c r="E58" s="48">
        <v>67</v>
      </c>
    </row>
    <row r="59" spans="2:5" ht="12" thickBot="1" x14ac:dyDescent="0.25">
      <c r="B59" s="5" t="s">
        <v>30</v>
      </c>
      <c r="C59" s="49">
        <v>75</v>
      </c>
      <c r="D59" s="49"/>
      <c r="E59" s="48">
        <v>75</v>
      </c>
    </row>
    <row r="60" spans="2:5" ht="12" thickBot="1" x14ac:dyDescent="0.25">
      <c r="B60" s="4" t="s">
        <v>29</v>
      </c>
      <c r="C60" s="47">
        <v>245</v>
      </c>
      <c r="D60" s="47"/>
      <c r="E60" s="48">
        <v>245</v>
      </c>
    </row>
    <row r="61" spans="2:5" ht="12" thickBot="1" x14ac:dyDescent="0.25">
      <c r="B61" s="5" t="s">
        <v>28</v>
      </c>
      <c r="C61" s="49">
        <v>1028</v>
      </c>
      <c r="D61" s="49"/>
      <c r="E61" s="48">
        <v>1028</v>
      </c>
    </row>
    <row r="62" spans="2:5" ht="12" thickBot="1" x14ac:dyDescent="0.25">
      <c r="B62" s="4" t="s">
        <v>27</v>
      </c>
      <c r="C62" s="47">
        <v>1161</v>
      </c>
      <c r="D62" s="47">
        <v>32</v>
      </c>
      <c r="E62" s="48">
        <v>1193</v>
      </c>
    </row>
    <row r="63" spans="2:5" ht="12" thickBot="1" x14ac:dyDescent="0.25">
      <c r="B63" s="5" t="s">
        <v>26</v>
      </c>
      <c r="C63" s="49">
        <v>173</v>
      </c>
      <c r="D63" s="49"/>
      <c r="E63" s="48">
        <v>173</v>
      </c>
    </row>
    <row r="64" spans="2:5" ht="12" thickBot="1" x14ac:dyDescent="0.25">
      <c r="B64" s="4" t="s">
        <v>25</v>
      </c>
      <c r="C64" s="47">
        <v>79</v>
      </c>
      <c r="D64" s="47"/>
      <c r="E64" s="48">
        <v>79</v>
      </c>
    </row>
    <row r="65" spans="2:5" ht="12" thickBot="1" x14ac:dyDescent="0.25">
      <c r="B65" s="5" t="s">
        <v>24</v>
      </c>
      <c r="C65" s="49">
        <v>585</v>
      </c>
      <c r="D65" s="49"/>
      <c r="E65" s="48">
        <v>585</v>
      </c>
    </row>
    <row r="66" spans="2:5" ht="12" thickBot="1" x14ac:dyDescent="0.25">
      <c r="B66" s="4" t="s">
        <v>23</v>
      </c>
      <c r="C66" s="47">
        <v>89</v>
      </c>
      <c r="D66" s="47"/>
      <c r="E66" s="48">
        <v>89</v>
      </c>
    </row>
    <row r="67" spans="2:5" ht="12" thickBot="1" x14ac:dyDescent="0.25">
      <c r="B67" s="5" t="s">
        <v>22</v>
      </c>
      <c r="C67" s="49">
        <v>4345</v>
      </c>
      <c r="D67" s="49">
        <v>315</v>
      </c>
      <c r="E67" s="48">
        <v>4660</v>
      </c>
    </row>
    <row r="68" spans="2:5" ht="12" thickBot="1" x14ac:dyDescent="0.25">
      <c r="B68" s="4" t="s">
        <v>21</v>
      </c>
      <c r="C68" s="47">
        <v>301</v>
      </c>
      <c r="D68" s="47"/>
      <c r="E68" s="48">
        <v>301</v>
      </c>
    </row>
    <row r="69" spans="2:5" x14ac:dyDescent="0.2">
      <c r="B69" s="16" t="s">
        <v>20</v>
      </c>
      <c r="C69" s="56">
        <v>56397</v>
      </c>
      <c r="D69" s="56">
        <v>12100</v>
      </c>
      <c r="E69" s="57">
        <v>68497</v>
      </c>
    </row>
    <row r="70" spans="2:5" ht="22.5" customHeight="1" x14ac:dyDescent="0.2">
      <c r="B70" s="99" t="s">
        <v>8</v>
      </c>
      <c r="C70" s="99"/>
      <c r="D70" s="99"/>
      <c r="E70" s="99"/>
    </row>
    <row r="71" spans="2:5" ht="22.5" customHeight="1" x14ac:dyDescent="0.2">
      <c r="B71" s="92" t="s">
        <v>9</v>
      </c>
      <c r="C71" s="92"/>
      <c r="D71" s="92"/>
      <c r="E71" s="92"/>
    </row>
  </sheetData>
  <mergeCells count="4">
    <mergeCell ref="B9:F9"/>
    <mergeCell ref="B10:F10"/>
    <mergeCell ref="B70:E70"/>
    <mergeCell ref="B71:E71"/>
  </mergeCells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G8"/>
  <sheetViews>
    <sheetView showGridLines="0" workbookViewId="0"/>
  </sheetViews>
  <sheetFormatPr baseColWidth="10" defaultRowHeight="11.25" x14ac:dyDescent="0.2"/>
  <cols>
    <col min="1" max="1" width="12.85546875" style="1" customWidth="1"/>
    <col min="2" max="6" width="11.42578125" style="1"/>
    <col min="7" max="7" width="15.5703125" style="1" bestFit="1" customWidth="1"/>
    <col min="8" max="16384" width="11.42578125" style="1"/>
  </cols>
  <sheetData>
    <row r="2" spans="1:7" x14ac:dyDescent="0.2">
      <c r="A2" s="3" t="s">
        <v>692</v>
      </c>
      <c r="B2" s="75" t="s">
        <v>16</v>
      </c>
      <c r="C2" s="75" t="s">
        <v>15</v>
      </c>
      <c r="D2" s="75" t="s">
        <v>14</v>
      </c>
      <c r="E2" s="75" t="s">
        <v>13</v>
      </c>
      <c r="F2" s="75" t="s">
        <v>12</v>
      </c>
      <c r="G2" s="76" t="s">
        <v>722</v>
      </c>
    </row>
    <row r="3" spans="1:7" ht="12" thickBot="1" x14ac:dyDescent="0.25">
      <c r="A3" s="4" t="s">
        <v>711</v>
      </c>
      <c r="B3" s="47">
        <f>'1.1.21. CFGS'!C13</f>
        <v>1418</v>
      </c>
      <c r="C3" s="47">
        <f>'1.1.21. CFGS'!D13</f>
        <v>1637</v>
      </c>
      <c r="D3" s="47">
        <f>'1.1.21. CFGS'!E13</f>
        <v>514</v>
      </c>
      <c r="E3" s="47">
        <f>'1.1.21. CFGS'!F13</f>
        <v>868</v>
      </c>
      <c r="F3" s="47">
        <f>'1.1.21. CFGS'!G13</f>
        <v>2123</v>
      </c>
      <c r="G3" s="58">
        <f>SUM(B3:F3)</f>
        <v>6560</v>
      </c>
    </row>
    <row r="4" spans="1:7" ht="12" thickBot="1" x14ac:dyDescent="0.25">
      <c r="A4" s="5" t="s">
        <v>710</v>
      </c>
      <c r="B4" s="49">
        <f>'1.1.21. CFGS'!C14</f>
        <v>1179</v>
      </c>
      <c r="C4" s="49">
        <f>'1.1.21. CFGS'!D14</f>
        <v>1466</v>
      </c>
      <c r="D4" s="49">
        <f>'1.1.21. CFGS'!E14</f>
        <v>370</v>
      </c>
      <c r="E4" s="49">
        <f>'1.1.21. CFGS'!F14</f>
        <v>670</v>
      </c>
      <c r="F4" s="49">
        <f>'1.1.21. CFGS'!G14</f>
        <v>1871</v>
      </c>
      <c r="G4" s="59">
        <f>SUM(B4:F4)</f>
        <v>5556</v>
      </c>
    </row>
    <row r="5" spans="1:7" ht="12" thickBot="1" x14ac:dyDescent="0.25">
      <c r="A5" s="4" t="s">
        <v>709</v>
      </c>
      <c r="B5" s="47">
        <f>'1.1.21. CFGS'!C15</f>
        <v>251</v>
      </c>
      <c r="C5" s="47">
        <f>'1.1.21. CFGS'!D15</f>
        <v>350</v>
      </c>
      <c r="D5" s="47">
        <f>'1.1.21. CFGS'!E15</f>
        <v>57</v>
      </c>
      <c r="E5" s="47">
        <f>'1.1.21. CFGS'!F15</f>
        <v>128</v>
      </c>
      <c r="F5" s="47">
        <f>'1.1.21. CFGS'!G15</f>
        <v>316</v>
      </c>
      <c r="G5" s="58">
        <f>SUM(B5:F5)</f>
        <v>1102</v>
      </c>
    </row>
    <row r="6" spans="1:7" ht="12" thickBot="1" x14ac:dyDescent="0.25">
      <c r="A6" s="5" t="s">
        <v>707</v>
      </c>
      <c r="B6" s="49">
        <f>'1.1.21. CFGS'!C19+'1.1.21. CFGS'!C24</f>
        <v>951</v>
      </c>
      <c r="C6" s="49">
        <f>'1.1.21. CFGS'!D19+'1.1.21. CFGS'!D24</f>
        <v>528</v>
      </c>
      <c r="D6" s="49">
        <f>'1.1.21. CFGS'!E19+'1.1.21. CFGS'!E24</f>
        <v>203</v>
      </c>
      <c r="E6" s="49">
        <f>'1.1.21. CFGS'!F19+'1.1.21. CFGS'!F24</f>
        <v>725</v>
      </c>
      <c r="F6" s="49">
        <f>'1.1.21. CFGS'!G19+'1.1.21. CFGS'!G24</f>
        <v>1048</v>
      </c>
      <c r="G6" s="59">
        <f>SUM(B6:F6)</f>
        <v>3455</v>
      </c>
    </row>
    <row r="7" spans="1:7" ht="12" thickBot="1" x14ac:dyDescent="0.25">
      <c r="A7" s="4" t="s">
        <v>706</v>
      </c>
      <c r="B7" s="47">
        <f>'1.1.21. CFGS'!C20+'1.1.21. CFGS'!C25</f>
        <v>0</v>
      </c>
      <c r="C7" s="47">
        <f>'1.1.21. CFGS'!D20+'1.1.21. CFGS'!D25</f>
        <v>0</v>
      </c>
      <c r="D7" s="47">
        <f>'1.1.21. CFGS'!E20+'1.1.21. CFGS'!E25</f>
        <v>0</v>
      </c>
      <c r="E7" s="47">
        <f>'1.1.21. CFGS'!F20+'1.1.21. CFGS'!F25</f>
        <v>0</v>
      </c>
      <c r="F7" s="47">
        <f>'1.1.21. CFGS'!G20+'1.1.21. CFGS'!G25</f>
        <v>36</v>
      </c>
      <c r="G7" s="58">
        <f>SUM(B7:F7)</f>
        <v>36</v>
      </c>
    </row>
    <row r="8" spans="1:7" x14ac:dyDescent="0.2">
      <c r="A8" s="10" t="s">
        <v>408</v>
      </c>
      <c r="B8" s="50">
        <f>SUM(B3:B7)</f>
        <v>3799</v>
      </c>
      <c r="C8" s="50">
        <f t="shared" ref="C8:G8" si="0">SUM(C3:C7)</f>
        <v>3981</v>
      </c>
      <c r="D8" s="50">
        <f t="shared" si="0"/>
        <v>1144</v>
      </c>
      <c r="E8" s="50">
        <f t="shared" si="0"/>
        <v>2391</v>
      </c>
      <c r="F8" s="50">
        <f t="shared" si="0"/>
        <v>5394</v>
      </c>
      <c r="G8" s="51">
        <f t="shared" si="0"/>
        <v>16709</v>
      </c>
    </row>
  </sheetData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1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5" style="1" bestFit="1" customWidth="1"/>
    <col min="3" max="3" width="42" style="1" bestFit="1" customWidth="1"/>
    <col min="4" max="4" width="7.85546875" style="1" customWidth="1"/>
    <col min="5" max="5" width="10.140625" style="1" customWidth="1"/>
    <col min="6" max="6" width="6.85546875" style="1" customWidth="1"/>
    <col min="7" max="7" width="10" style="1" customWidth="1"/>
    <col min="8" max="8" width="6.42578125" style="1" customWidth="1"/>
    <col min="9" max="9" width="15.5703125" style="1" bestFit="1" customWidth="1"/>
    <col min="10" max="16384" width="11.42578125" style="1"/>
  </cols>
  <sheetData>
    <row r="9" spans="2:9" ht="12.75" x14ac:dyDescent="0.2">
      <c r="B9" s="124" t="s">
        <v>733</v>
      </c>
      <c r="C9" s="124"/>
      <c r="D9" s="124"/>
      <c r="E9" s="124"/>
      <c r="F9" s="124"/>
      <c r="G9" s="124"/>
      <c r="H9" s="124"/>
      <c r="I9" s="124"/>
    </row>
    <row r="10" spans="2:9" ht="12.75" x14ac:dyDescent="0.2">
      <c r="B10" s="89"/>
      <c r="C10" s="89"/>
      <c r="D10" s="89"/>
      <c r="E10" s="89"/>
      <c r="F10" s="89"/>
      <c r="G10" s="89"/>
      <c r="H10" s="89"/>
    </row>
    <row r="11" spans="2:9" x14ac:dyDescent="0.2">
      <c r="B11" s="2" t="s">
        <v>1</v>
      </c>
      <c r="C11" s="40" t="s">
        <v>732</v>
      </c>
    </row>
    <row r="12" spans="2:9" x14ac:dyDescent="0.2">
      <c r="B12" s="3" t="s">
        <v>669</v>
      </c>
      <c r="C12" s="39" t="s">
        <v>692</v>
      </c>
      <c r="D12" s="75" t="s">
        <v>16</v>
      </c>
      <c r="E12" s="75" t="s">
        <v>15</v>
      </c>
      <c r="F12" s="75" t="s">
        <v>14</v>
      </c>
      <c r="G12" s="75" t="s">
        <v>13</v>
      </c>
      <c r="H12" s="75" t="s">
        <v>12</v>
      </c>
      <c r="I12" s="76" t="s">
        <v>722</v>
      </c>
    </row>
    <row r="13" spans="2:9" ht="12" thickBot="1" x14ac:dyDescent="0.25">
      <c r="B13" s="101" t="s">
        <v>731</v>
      </c>
      <c r="C13" s="32" t="s">
        <v>720</v>
      </c>
      <c r="D13" s="47">
        <v>601</v>
      </c>
      <c r="E13" s="47">
        <v>716</v>
      </c>
      <c r="F13" s="47">
        <v>278</v>
      </c>
      <c r="G13" s="47">
        <v>394</v>
      </c>
      <c r="H13" s="47">
        <v>988</v>
      </c>
      <c r="I13" s="58">
        <v>2977</v>
      </c>
    </row>
    <row r="14" spans="2:9" ht="12" thickBot="1" x14ac:dyDescent="0.25">
      <c r="B14" s="101"/>
      <c r="C14" s="33" t="s">
        <v>719</v>
      </c>
      <c r="D14" s="49">
        <v>375</v>
      </c>
      <c r="E14" s="49">
        <v>442</v>
      </c>
      <c r="F14" s="49">
        <v>131</v>
      </c>
      <c r="G14" s="49">
        <v>204</v>
      </c>
      <c r="H14" s="49">
        <v>593</v>
      </c>
      <c r="I14" s="59">
        <v>1745</v>
      </c>
    </row>
    <row r="15" spans="2:9" ht="12" thickBot="1" x14ac:dyDescent="0.25">
      <c r="B15" s="102"/>
      <c r="C15" s="32" t="s">
        <v>718</v>
      </c>
      <c r="D15" s="47">
        <v>28</v>
      </c>
      <c r="E15" s="47">
        <v>26</v>
      </c>
      <c r="F15" s="47">
        <v>10</v>
      </c>
      <c r="G15" s="47">
        <v>20</v>
      </c>
      <c r="H15" s="47">
        <v>40</v>
      </c>
      <c r="I15" s="58">
        <v>124</v>
      </c>
    </row>
    <row r="16" spans="2:9" ht="12" thickBot="1" x14ac:dyDescent="0.25">
      <c r="B16" s="36" t="s">
        <v>730</v>
      </c>
      <c r="C16" s="33" t="s">
        <v>5</v>
      </c>
      <c r="D16" s="49">
        <v>37</v>
      </c>
      <c r="E16" s="49">
        <v>20</v>
      </c>
      <c r="F16" s="49">
        <v>14</v>
      </c>
      <c r="G16" s="49">
        <v>11</v>
      </c>
      <c r="H16" s="49">
        <v>23</v>
      </c>
      <c r="I16" s="59">
        <v>105</v>
      </c>
    </row>
    <row r="17" spans="2:9" ht="11.25" customHeight="1" x14ac:dyDescent="0.2">
      <c r="B17" s="103" t="s">
        <v>408</v>
      </c>
      <c r="C17" s="123"/>
      <c r="D17" s="50">
        <v>1041</v>
      </c>
      <c r="E17" s="50">
        <v>1204</v>
      </c>
      <c r="F17" s="50">
        <v>433</v>
      </c>
      <c r="G17" s="50">
        <v>629</v>
      </c>
      <c r="H17" s="50">
        <v>1644</v>
      </c>
      <c r="I17" s="51">
        <v>4951</v>
      </c>
    </row>
  </sheetData>
  <mergeCells count="4">
    <mergeCell ref="B13:B15"/>
    <mergeCell ref="B17:C17"/>
    <mergeCell ref="B10:H10"/>
    <mergeCell ref="B9:I9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L5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4.28515625" style="1" customWidth="1"/>
    <col min="3" max="3" width="8.7109375" style="1" customWidth="1"/>
    <col min="4" max="4" width="7.28515625" style="1" customWidth="1"/>
    <col min="5" max="5" width="8.7109375" style="1" customWidth="1"/>
    <col min="6" max="8" width="8.85546875" style="1" customWidth="1"/>
    <col min="9" max="14" width="5.7109375" style="1" bestFit="1" customWidth="1"/>
    <col min="15" max="15" width="15.85546875" style="1" bestFit="1" customWidth="1"/>
    <col min="16" max="19" width="5.7109375" style="1" bestFit="1" customWidth="1"/>
    <col min="20" max="21" width="8.42578125" style="1" customWidth="1"/>
    <col min="22" max="24" width="6.28515625" style="1" customWidth="1"/>
    <col min="25" max="26" width="9.42578125" style="1" customWidth="1"/>
    <col min="27" max="27" width="5.140625" style="1" bestFit="1" customWidth="1"/>
    <col min="28" max="28" width="32.42578125" style="1" bestFit="1" customWidth="1"/>
    <col min="29" max="30" width="5.7109375" style="1" bestFit="1" customWidth="1"/>
    <col min="31" max="31" width="9.28515625" style="1" bestFit="1" customWidth="1"/>
    <col min="32" max="32" width="8.85546875" style="1" bestFit="1" customWidth="1"/>
    <col min="33" max="33" width="36.28515625" style="1" bestFit="1" customWidth="1"/>
    <col min="34" max="34" width="19.5703125" style="1" bestFit="1" customWidth="1"/>
    <col min="35" max="36" width="22.42578125" style="1" bestFit="1" customWidth="1"/>
    <col min="37" max="37" width="24.5703125" style="1" bestFit="1" customWidth="1"/>
    <col min="38" max="38" width="16.42578125" style="1" bestFit="1" customWidth="1"/>
    <col min="39" max="16384" width="11.42578125" style="1"/>
  </cols>
  <sheetData>
    <row r="9" spans="2:38" ht="12.75" customHeight="1" x14ac:dyDescent="0.2">
      <c r="B9" s="89" t="s">
        <v>790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2:38" ht="12.75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2:38" x14ac:dyDescent="0.2">
      <c r="B11" s="2" t="s">
        <v>1</v>
      </c>
    </row>
    <row r="12" spans="2:38" ht="12" thickBot="1" x14ac:dyDescent="0.25">
      <c r="B12" s="114"/>
      <c r="C12" s="93" t="s">
        <v>668</v>
      </c>
      <c r="D12" s="94"/>
      <c r="E12" s="94"/>
      <c r="F12" s="94"/>
      <c r="G12" s="94"/>
      <c r="H12" s="94"/>
      <c r="I12" s="94" t="s">
        <v>667</v>
      </c>
      <c r="J12" s="94"/>
      <c r="K12" s="94"/>
      <c r="L12" s="94"/>
      <c r="M12" s="94"/>
      <c r="N12" s="94"/>
      <c r="O12" s="46" t="s">
        <v>666</v>
      </c>
      <c r="P12" s="94" t="s">
        <v>665</v>
      </c>
      <c r="Q12" s="94"/>
      <c r="R12" s="94"/>
      <c r="S12" s="94"/>
      <c r="T12" s="94" t="s">
        <v>663</v>
      </c>
      <c r="U12" s="94"/>
      <c r="V12" s="94"/>
      <c r="W12" s="94"/>
      <c r="X12" s="94"/>
      <c r="Y12" s="94"/>
      <c r="Z12" s="94"/>
      <c r="AA12" s="46" t="s">
        <v>661</v>
      </c>
      <c r="AB12" s="46" t="s">
        <v>664</v>
      </c>
      <c r="AC12" s="46" t="s">
        <v>660</v>
      </c>
      <c r="AD12" s="46" t="s">
        <v>658</v>
      </c>
      <c r="AE12" s="46" t="s">
        <v>786</v>
      </c>
      <c r="AF12" s="46" t="s">
        <v>785</v>
      </c>
      <c r="AG12" s="46" t="s">
        <v>784</v>
      </c>
      <c r="AH12" s="46" t="s">
        <v>783</v>
      </c>
      <c r="AI12" s="94" t="s">
        <v>782</v>
      </c>
      <c r="AJ12" s="94"/>
      <c r="AK12" s="94"/>
      <c r="AL12" s="125" t="s">
        <v>789</v>
      </c>
    </row>
    <row r="13" spans="2:38" ht="12" thickBot="1" x14ac:dyDescent="0.25">
      <c r="B13" s="115"/>
      <c r="C13" s="116" t="s">
        <v>788</v>
      </c>
      <c r="D13" s="117"/>
      <c r="E13" s="117"/>
      <c r="F13" s="117" t="s">
        <v>787</v>
      </c>
      <c r="G13" s="117"/>
      <c r="H13" s="117"/>
      <c r="I13" s="117" t="s">
        <v>667</v>
      </c>
      <c r="J13" s="117"/>
      <c r="K13" s="117"/>
      <c r="L13" s="117"/>
      <c r="M13" s="117"/>
      <c r="N13" s="117"/>
      <c r="O13" s="13" t="s">
        <v>666</v>
      </c>
      <c r="P13" s="117" t="s">
        <v>665</v>
      </c>
      <c r="Q13" s="117"/>
      <c r="R13" s="117"/>
      <c r="S13" s="117"/>
      <c r="T13" s="117" t="s">
        <v>704</v>
      </c>
      <c r="U13" s="117"/>
      <c r="V13" s="117" t="s">
        <v>702</v>
      </c>
      <c r="W13" s="117"/>
      <c r="X13" s="117"/>
      <c r="Y13" s="117" t="s">
        <v>699</v>
      </c>
      <c r="Z13" s="117"/>
      <c r="AA13" s="13" t="s">
        <v>661</v>
      </c>
      <c r="AB13" s="13" t="s">
        <v>730</v>
      </c>
      <c r="AC13" s="13" t="s">
        <v>660</v>
      </c>
      <c r="AD13" s="13" t="s">
        <v>658</v>
      </c>
      <c r="AE13" s="13" t="s">
        <v>786</v>
      </c>
      <c r="AF13" s="13" t="s">
        <v>785</v>
      </c>
      <c r="AG13" s="13" t="s">
        <v>784</v>
      </c>
      <c r="AH13" s="13" t="s">
        <v>783</v>
      </c>
      <c r="AI13" s="117" t="s">
        <v>782</v>
      </c>
      <c r="AJ13" s="117"/>
      <c r="AK13" s="117"/>
      <c r="AL13" s="126"/>
    </row>
    <row r="14" spans="2:38" ht="12" thickTop="1" x14ac:dyDescent="0.2">
      <c r="B14" s="29" t="s">
        <v>679</v>
      </c>
      <c r="C14" s="13" t="s">
        <v>781</v>
      </c>
      <c r="D14" s="13" t="s">
        <v>780</v>
      </c>
      <c r="E14" s="13" t="s">
        <v>779</v>
      </c>
      <c r="F14" s="13" t="s">
        <v>778</v>
      </c>
      <c r="G14" s="13" t="s">
        <v>777</v>
      </c>
      <c r="H14" s="13" t="s">
        <v>776</v>
      </c>
      <c r="I14" s="13" t="s">
        <v>711</v>
      </c>
      <c r="J14" s="13" t="s">
        <v>771</v>
      </c>
      <c r="K14" s="13" t="s">
        <v>772</v>
      </c>
      <c r="L14" s="13" t="s">
        <v>773</v>
      </c>
      <c r="M14" s="13" t="s">
        <v>775</v>
      </c>
      <c r="N14" s="13" t="s">
        <v>774</v>
      </c>
      <c r="O14" s="13" t="s">
        <v>5</v>
      </c>
      <c r="P14" s="13" t="s">
        <v>711</v>
      </c>
      <c r="Q14" s="13" t="s">
        <v>771</v>
      </c>
      <c r="R14" s="13" t="s">
        <v>772</v>
      </c>
      <c r="S14" s="13" t="s">
        <v>773</v>
      </c>
      <c r="T14" s="13" t="s">
        <v>711</v>
      </c>
      <c r="U14" s="13" t="s">
        <v>771</v>
      </c>
      <c r="V14" s="13" t="s">
        <v>711</v>
      </c>
      <c r="W14" s="13" t="s">
        <v>771</v>
      </c>
      <c r="X14" s="13" t="s">
        <v>772</v>
      </c>
      <c r="Y14" s="13" t="s">
        <v>711</v>
      </c>
      <c r="Z14" s="13" t="s">
        <v>771</v>
      </c>
      <c r="AA14" s="13"/>
      <c r="AB14" s="13" t="s">
        <v>5</v>
      </c>
      <c r="AC14" s="13"/>
      <c r="AD14" s="13"/>
      <c r="AE14" s="13"/>
      <c r="AF14" s="13"/>
      <c r="AG14" s="13"/>
      <c r="AH14" s="13"/>
      <c r="AI14" s="13" t="s">
        <v>770</v>
      </c>
      <c r="AJ14" s="13" t="s">
        <v>769</v>
      </c>
      <c r="AK14" s="13" t="s">
        <v>768</v>
      </c>
      <c r="AL14" s="127"/>
    </row>
    <row r="15" spans="2:38" ht="12" thickBot="1" x14ac:dyDescent="0.25">
      <c r="B15" s="4" t="s">
        <v>678</v>
      </c>
      <c r="C15" s="47">
        <v>1565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80">
        <v>1565</v>
      </c>
    </row>
    <row r="16" spans="2:38" ht="12" thickBot="1" x14ac:dyDescent="0.25">
      <c r="B16" s="5" t="s">
        <v>677</v>
      </c>
      <c r="C16" s="49"/>
      <c r="D16" s="49">
        <v>6319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1">
        <v>6319</v>
      </c>
    </row>
    <row r="17" spans="2:38" ht="12" thickBot="1" x14ac:dyDescent="0.25">
      <c r="B17" s="4" t="s">
        <v>676</v>
      </c>
      <c r="C17" s="47"/>
      <c r="D17" s="47"/>
      <c r="E17" s="47">
        <v>10338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80">
        <v>10338</v>
      </c>
    </row>
    <row r="18" spans="2:38" ht="12" thickBot="1" x14ac:dyDescent="0.25">
      <c r="B18" s="5" t="s">
        <v>684</v>
      </c>
      <c r="C18" s="49"/>
      <c r="D18" s="49"/>
      <c r="E18" s="49"/>
      <c r="F18" s="49">
        <v>18433</v>
      </c>
      <c r="G18" s="49"/>
      <c r="H18" s="49"/>
      <c r="I18" s="49"/>
      <c r="J18" s="49"/>
      <c r="K18" s="49"/>
      <c r="L18" s="49"/>
      <c r="M18" s="49"/>
      <c r="N18" s="49"/>
      <c r="O18" s="49">
        <v>12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1">
        <v>18445</v>
      </c>
    </row>
    <row r="19" spans="2:38" ht="12" thickBot="1" x14ac:dyDescent="0.25">
      <c r="B19" s="4" t="s">
        <v>683</v>
      </c>
      <c r="C19" s="47"/>
      <c r="D19" s="47"/>
      <c r="E19" s="47"/>
      <c r="F19" s="47"/>
      <c r="G19" s="47">
        <v>18741</v>
      </c>
      <c r="H19" s="47"/>
      <c r="I19" s="47"/>
      <c r="J19" s="47"/>
      <c r="K19" s="47"/>
      <c r="L19" s="47"/>
      <c r="M19" s="47"/>
      <c r="N19" s="47"/>
      <c r="O19" s="47">
        <v>12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80">
        <v>18753</v>
      </c>
    </row>
    <row r="20" spans="2:38" ht="12" thickBot="1" x14ac:dyDescent="0.25">
      <c r="B20" s="5" t="s">
        <v>682</v>
      </c>
      <c r="C20" s="49"/>
      <c r="D20" s="49"/>
      <c r="E20" s="49"/>
      <c r="F20" s="49"/>
      <c r="G20" s="49"/>
      <c r="H20" s="49">
        <v>19139</v>
      </c>
      <c r="I20" s="49">
        <v>8</v>
      </c>
      <c r="J20" s="49"/>
      <c r="K20" s="49"/>
      <c r="L20" s="49"/>
      <c r="M20" s="49"/>
      <c r="N20" s="49"/>
      <c r="O20" s="49">
        <v>9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1">
        <v>19156</v>
      </c>
    </row>
    <row r="21" spans="2:38" ht="12" thickBot="1" x14ac:dyDescent="0.25">
      <c r="B21" s="4" t="s">
        <v>767</v>
      </c>
      <c r="C21" s="47"/>
      <c r="D21" s="47"/>
      <c r="E21" s="47"/>
      <c r="F21" s="47"/>
      <c r="G21" s="47"/>
      <c r="H21" s="47">
        <v>107</v>
      </c>
      <c r="I21" s="47">
        <v>19994</v>
      </c>
      <c r="J21" s="47">
        <v>8</v>
      </c>
      <c r="K21" s="47"/>
      <c r="L21" s="47"/>
      <c r="M21" s="47"/>
      <c r="N21" s="47"/>
      <c r="O21" s="47">
        <v>20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80">
        <v>20129</v>
      </c>
    </row>
    <row r="22" spans="2:38" ht="12" thickBot="1" x14ac:dyDescent="0.25">
      <c r="B22" s="5" t="s">
        <v>766</v>
      </c>
      <c r="C22" s="49"/>
      <c r="D22" s="49"/>
      <c r="E22" s="49"/>
      <c r="F22" s="49"/>
      <c r="G22" s="49"/>
      <c r="H22" s="49"/>
      <c r="I22" s="49">
        <v>997</v>
      </c>
      <c r="J22" s="49">
        <v>19655</v>
      </c>
      <c r="K22" s="49">
        <v>12</v>
      </c>
      <c r="L22" s="49"/>
      <c r="M22" s="49"/>
      <c r="N22" s="49"/>
      <c r="O22" s="49">
        <v>34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81">
        <v>20698</v>
      </c>
    </row>
    <row r="23" spans="2:38" ht="12" thickBot="1" x14ac:dyDescent="0.25">
      <c r="B23" s="4" t="s">
        <v>765</v>
      </c>
      <c r="C23" s="47"/>
      <c r="D23" s="47"/>
      <c r="E23" s="47"/>
      <c r="F23" s="47"/>
      <c r="G23" s="47"/>
      <c r="H23" s="47"/>
      <c r="I23" s="47">
        <v>15</v>
      </c>
      <c r="J23" s="47">
        <v>1741</v>
      </c>
      <c r="K23" s="47">
        <v>19273</v>
      </c>
      <c r="L23" s="47">
        <v>25</v>
      </c>
      <c r="M23" s="47"/>
      <c r="N23" s="47"/>
      <c r="O23" s="47">
        <v>50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80">
        <v>21104</v>
      </c>
    </row>
    <row r="24" spans="2:38" ht="12" thickBot="1" x14ac:dyDescent="0.25">
      <c r="B24" s="5" t="s">
        <v>764</v>
      </c>
      <c r="C24" s="49"/>
      <c r="D24" s="49"/>
      <c r="E24" s="49"/>
      <c r="F24" s="49"/>
      <c r="G24" s="49"/>
      <c r="H24" s="49"/>
      <c r="I24" s="49">
        <v>2</v>
      </c>
      <c r="J24" s="49">
        <v>30</v>
      </c>
      <c r="K24" s="49">
        <v>2389</v>
      </c>
      <c r="L24" s="49">
        <v>18997</v>
      </c>
      <c r="M24" s="49">
        <v>27</v>
      </c>
      <c r="N24" s="49"/>
      <c r="O24" s="49">
        <v>57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81">
        <v>21502</v>
      </c>
    </row>
    <row r="25" spans="2:38" ht="12" thickBot="1" x14ac:dyDescent="0.25">
      <c r="B25" s="4" t="s">
        <v>763</v>
      </c>
      <c r="C25" s="47"/>
      <c r="D25" s="47"/>
      <c r="E25" s="47"/>
      <c r="F25" s="47"/>
      <c r="G25" s="47"/>
      <c r="H25" s="47"/>
      <c r="I25" s="47"/>
      <c r="J25" s="47"/>
      <c r="K25" s="47">
        <v>33</v>
      </c>
      <c r="L25" s="47">
        <v>3159</v>
      </c>
      <c r="M25" s="47">
        <v>19281</v>
      </c>
      <c r="N25" s="47">
        <v>26</v>
      </c>
      <c r="O25" s="47">
        <v>66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80">
        <v>22565</v>
      </c>
    </row>
    <row r="26" spans="2:38" ht="12" thickBot="1" x14ac:dyDescent="0.25">
      <c r="B26" s="5" t="s">
        <v>762</v>
      </c>
      <c r="C26" s="49"/>
      <c r="D26" s="49"/>
      <c r="E26" s="49"/>
      <c r="F26" s="49"/>
      <c r="G26" s="49"/>
      <c r="H26" s="49"/>
      <c r="I26" s="49"/>
      <c r="J26" s="49"/>
      <c r="K26" s="49"/>
      <c r="L26" s="49">
        <v>37</v>
      </c>
      <c r="M26" s="49">
        <v>3270</v>
      </c>
      <c r="N26" s="49">
        <v>18335</v>
      </c>
      <c r="O26" s="49">
        <v>71</v>
      </c>
      <c r="P26" s="49">
        <v>14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81">
        <v>21727</v>
      </c>
    </row>
    <row r="27" spans="2:38" ht="12" thickBot="1" x14ac:dyDescent="0.25">
      <c r="B27" s="4" t="s">
        <v>761</v>
      </c>
      <c r="C27" s="47"/>
      <c r="D27" s="47"/>
      <c r="E27" s="47"/>
      <c r="F27" s="47"/>
      <c r="G27" s="47"/>
      <c r="H27" s="47"/>
      <c r="I27" s="47"/>
      <c r="J27" s="47"/>
      <c r="K27" s="47"/>
      <c r="L27" s="47">
        <v>2</v>
      </c>
      <c r="M27" s="47">
        <v>39</v>
      </c>
      <c r="N27" s="47">
        <v>3840</v>
      </c>
      <c r="O27" s="47">
        <v>88</v>
      </c>
      <c r="P27" s="47">
        <v>17664</v>
      </c>
      <c r="Q27" s="47">
        <v>11</v>
      </c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80">
        <v>21644</v>
      </c>
    </row>
    <row r="28" spans="2:38" ht="12" thickBot="1" x14ac:dyDescent="0.25">
      <c r="B28" s="5" t="s">
        <v>760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>
        <v>1</v>
      </c>
      <c r="N28" s="49">
        <v>94</v>
      </c>
      <c r="O28" s="49">
        <v>94</v>
      </c>
      <c r="P28" s="49">
        <v>4873</v>
      </c>
      <c r="Q28" s="49">
        <v>15753</v>
      </c>
      <c r="R28" s="49">
        <v>12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81">
        <v>20827</v>
      </c>
    </row>
    <row r="29" spans="2:38" ht="12" thickBot="1" x14ac:dyDescent="0.25">
      <c r="B29" s="4" t="s">
        <v>759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>
        <v>9</v>
      </c>
      <c r="O29" s="47">
        <v>136</v>
      </c>
      <c r="P29" s="47">
        <v>1456</v>
      </c>
      <c r="Q29" s="47">
        <v>5106</v>
      </c>
      <c r="R29" s="47">
        <v>14135</v>
      </c>
      <c r="S29" s="47">
        <v>15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80">
        <v>20857</v>
      </c>
    </row>
    <row r="30" spans="2:38" ht="12" thickBot="1" x14ac:dyDescent="0.25">
      <c r="B30" s="5" t="s">
        <v>758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>
        <v>127</v>
      </c>
      <c r="P30" s="49">
        <v>23</v>
      </c>
      <c r="Q30" s="49">
        <v>2109</v>
      </c>
      <c r="R30" s="49">
        <v>5134</v>
      </c>
      <c r="S30" s="49">
        <v>12648</v>
      </c>
      <c r="T30" s="49">
        <v>13</v>
      </c>
      <c r="U30" s="49"/>
      <c r="V30" s="49"/>
      <c r="W30" s="49"/>
      <c r="X30" s="49"/>
      <c r="Y30" s="49"/>
      <c r="Z30" s="49"/>
      <c r="AA30" s="49">
        <v>554</v>
      </c>
      <c r="AB30" s="49">
        <v>1</v>
      </c>
      <c r="AC30" s="49"/>
      <c r="AD30" s="49"/>
      <c r="AE30" s="49"/>
      <c r="AF30" s="49"/>
      <c r="AG30" s="49"/>
      <c r="AH30" s="49"/>
      <c r="AI30" s="49"/>
      <c r="AJ30" s="49"/>
      <c r="AK30" s="49"/>
      <c r="AL30" s="81">
        <v>20609</v>
      </c>
    </row>
    <row r="31" spans="2:38" ht="12" thickBot="1" x14ac:dyDescent="0.25">
      <c r="B31" s="4" t="s">
        <v>757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>
        <v>135</v>
      </c>
      <c r="P31" s="47">
        <v>1</v>
      </c>
      <c r="Q31" s="47">
        <v>242</v>
      </c>
      <c r="R31" s="47">
        <v>1691</v>
      </c>
      <c r="S31" s="47">
        <v>4256</v>
      </c>
      <c r="T31" s="47">
        <v>10502</v>
      </c>
      <c r="U31" s="47">
        <v>9</v>
      </c>
      <c r="V31" s="47"/>
      <c r="W31" s="47"/>
      <c r="X31" s="47"/>
      <c r="Y31" s="47"/>
      <c r="Z31" s="47"/>
      <c r="AA31" s="47">
        <v>1718</v>
      </c>
      <c r="AB31" s="47">
        <v>22</v>
      </c>
      <c r="AC31" s="47">
        <v>458</v>
      </c>
      <c r="AD31" s="47"/>
      <c r="AE31" s="47">
        <v>7</v>
      </c>
      <c r="AF31" s="47"/>
      <c r="AG31" s="47"/>
      <c r="AH31" s="47">
        <v>3</v>
      </c>
      <c r="AI31" s="47">
        <v>71</v>
      </c>
      <c r="AJ31" s="47">
        <v>28</v>
      </c>
      <c r="AK31" s="47">
        <v>14</v>
      </c>
      <c r="AL31" s="80">
        <v>19157</v>
      </c>
    </row>
    <row r="32" spans="2:38" ht="12" thickBot="1" x14ac:dyDescent="0.25">
      <c r="B32" s="5" t="s">
        <v>756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>
        <v>119</v>
      </c>
      <c r="P32" s="49"/>
      <c r="Q32" s="49"/>
      <c r="R32" s="49">
        <v>217</v>
      </c>
      <c r="S32" s="49">
        <v>2082</v>
      </c>
      <c r="T32" s="49">
        <v>2128</v>
      </c>
      <c r="U32" s="49">
        <v>9382</v>
      </c>
      <c r="V32" s="49">
        <v>3</v>
      </c>
      <c r="W32" s="49">
        <v>1</v>
      </c>
      <c r="X32" s="49"/>
      <c r="Y32" s="49"/>
      <c r="Z32" s="49"/>
      <c r="AA32" s="49">
        <v>1669</v>
      </c>
      <c r="AB32" s="49">
        <v>28</v>
      </c>
      <c r="AC32" s="49">
        <v>1772</v>
      </c>
      <c r="AD32" s="49">
        <v>7</v>
      </c>
      <c r="AE32" s="49">
        <v>28</v>
      </c>
      <c r="AF32" s="49"/>
      <c r="AG32" s="49"/>
      <c r="AH32" s="49">
        <v>6</v>
      </c>
      <c r="AI32" s="49">
        <v>237</v>
      </c>
      <c r="AJ32" s="49">
        <v>88</v>
      </c>
      <c r="AK32" s="49">
        <v>73</v>
      </c>
      <c r="AL32" s="81">
        <v>17840</v>
      </c>
    </row>
    <row r="33" spans="2:38" ht="12" thickBot="1" x14ac:dyDescent="0.25">
      <c r="B33" s="4" t="s">
        <v>755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>
        <v>147</v>
      </c>
      <c r="P33" s="47"/>
      <c r="Q33" s="47"/>
      <c r="R33" s="47">
        <v>3</v>
      </c>
      <c r="S33" s="47">
        <v>204</v>
      </c>
      <c r="T33" s="47">
        <v>643</v>
      </c>
      <c r="U33" s="47">
        <v>2520</v>
      </c>
      <c r="V33" s="47">
        <v>18</v>
      </c>
      <c r="W33" s="47">
        <v>22</v>
      </c>
      <c r="X33" s="47">
        <v>40</v>
      </c>
      <c r="Y33" s="47">
        <v>12</v>
      </c>
      <c r="Z33" s="47">
        <v>3</v>
      </c>
      <c r="AA33" s="47">
        <v>677</v>
      </c>
      <c r="AB33" s="47">
        <v>22</v>
      </c>
      <c r="AC33" s="47">
        <v>2772</v>
      </c>
      <c r="AD33" s="47">
        <v>979</v>
      </c>
      <c r="AE33" s="47">
        <v>43</v>
      </c>
      <c r="AF33" s="47">
        <v>40</v>
      </c>
      <c r="AG33" s="47">
        <v>4</v>
      </c>
      <c r="AH33" s="47">
        <v>10</v>
      </c>
      <c r="AI33" s="47">
        <v>842</v>
      </c>
      <c r="AJ33" s="47">
        <v>632</v>
      </c>
      <c r="AK33" s="47">
        <v>442</v>
      </c>
      <c r="AL33" s="80">
        <v>10075</v>
      </c>
    </row>
    <row r="34" spans="2:38" ht="12" thickBot="1" x14ac:dyDescent="0.25">
      <c r="B34" s="5" t="s">
        <v>754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141</v>
      </c>
      <c r="P34" s="49"/>
      <c r="Q34" s="49"/>
      <c r="R34" s="49"/>
      <c r="S34" s="49"/>
      <c r="T34" s="49">
        <v>187</v>
      </c>
      <c r="U34" s="49">
        <v>978</v>
      </c>
      <c r="V34" s="49">
        <v>35</v>
      </c>
      <c r="W34" s="49">
        <v>37</v>
      </c>
      <c r="X34" s="49">
        <v>101</v>
      </c>
      <c r="Y34" s="49">
        <v>20</v>
      </c>
      <c r="Z34" s="49">
        <v>111</v>
      </c>
      <c r="AA34" s="49">
        <v>147</v>
      </c>
      <c r="AB34" s="49">
        <v>23</v>
      </c>
      <c r="AC34" s="49">
        <v>2292</v>
      </c>
      <c r="AD34" s="49">
        <v>1983</v>
      </c>
      <c r="AE34" s="49">
        <v>46</v>
      </c>
      <c r="AF34" s="49">
        <v>93</v>
      </c>
      <c r="AG34" s="49">
        <v>16</v>
      </c>
      <c r="AH34" s="49">
        <v>15</v>
      </c>
      <c r="AI34" s="49">
        <v>672</v>
      </c>
      <c r="AJ34" s="49">
        <v>456</v>
      </c>
      <c r="AK34" s="49">
        <v>366</v>
      </c>
      <c r="AL34" s="81">
        <v>7719</v>
      </c>
    </row>
    <row r="35" spans="2:38" ht="12" thickBot="1" x14ac:dyDescent="0.25">
      <c r="B35" s="4" t="s">
        <v>753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116</v>
      </c>
      <c r="P35" s="47"/>
      <c r="Q35" s="47"/>
      <c r="R35" s="47"/>
      <c r="S35" s="47"/>
      <c r="T35" s="47">
        <v>55</v>
      </c>
      <c r="U35" s="47">
        <v>256</v>
      </c>
      <c r="V35" s="47">
        <v>21</v>
      </c>
      <c r="W35" s="47">
        <v>33</v>
      </c>
      <c r="X35" s="47">
        <v>105</v>
      </c>
      <c r="Y35" s="47">
        <v>25</v>
      </c>
      <c r="Z35" s="47">
        <v>113</v>
      </c>
      <c r="AA35" s="47">
        <v>26</v>
      </c>
      <c r="AB35" s="47">
        <v>6</v>
      </c>
      <c r="AC35" s="47">
        <v>1489</v>
      </c>
      <c r="AD35" s="47">
        <v>2170</v>
      </c>
      <c r="AE35" s="47">
        <v>35</v>
      </c>
      <c r="AF35" s="47">
        <v>97</v>
      </c>
      <c r="AG35" s="47">
        <v>13</v>
      </c>
      <c r="AH35" s="47">
        <v>11</v>
      </c>
      <c r="AI35" s="47">
        <v>446</v>
      </c>
      <c r="AJ35" s="47">
        <v>246</v>
      </c>
      <c r="AK35" s="47">
        <v>267</v>
      </c>
      <c r="AL35" s="80">
        <v>5530</v>
      </c>
    </row>
    <row r="36" spans="2:38" ht="12" thickBot="1" x14ac:dyDescent="0.25">
      <c r="B36" s="5" t="s">
        <v>752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>
        <v>2</v>
      </c>
      <c r="P36" s="49"/>
      <c r="Q36" s="49"/>
      <c r="R36" s="49"/>
      <c r="S36" s="49"/>
      <c r="T36" s="49">
        <v>19</v>
      </c>
      <c r="U36" s="49">
        <v>68</v>
      </c>
      <c r="V36" s="49">
        <v>13</v>
      </c>
      <c r="W36" s="49">
        <v>37</v>
      </c>
      <c r="X36" s="49">
        <v>67</v>
      </c>
      <c r="Y36" s="49">
        <v>19</v>
      </c>
      <c r="Z36" s="49">
        <v>97</v>
      </c>
      <c r="AA36" s="49">
        <v>8</v>
      </c>
      <c r="AB36" s="49">
        <v>3</v>
      </c>
      <c r="AC36" s="49">
        <v>1040</v>
      </c>
      <c r="AD36" s="49">
        <v>1942</v>
      </c>
      <c r="AE36" s="49">
        <v>24</v>
      </c>
      <c r="AF36" s="49">
        <v>93</v>
      </c>
      <c r="AG36" s="49">
        <v>22</v>
      </c>
      <c r="AH36" s="49">
        <v>4</v>
      </c>
      <c r="AI36" s="49">
        <v>373</v>
      </c>
      <c r="AJ36" s="49">
        <v>197</v>
      </c>
      <c r="AK36" s="49">
        <v>263</v>
      </c>
      <c r="AL36" s="81">
        <v>4291</v>
      </c>
    </row>
    <row r="37" spans="2:38" ht="12" thickBot="1" x14ac:dyDescent="0.25">
      <c r="B37" s="4" t="s">
        <v>751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>
        <v>8</v>
      </c>
      <c r="U37" s="47">
        <v>29</v>
      </c>
      <c r="V37" s="47">
        <v>14</v>
      </c>
      <c r="W37" s="47">
        <v>27</v>
      </c>
      <c r="X37" s="47">
        <v>56</v>
      </c>
      <c r="Y37" s="47">
        <v>21</v>
      </c>
      <c r="Z37" s="47">
        <v>78</v>
      </c>
      <c r="AA37" s="47">
        <v>4</v>
      </c>
      <c r="AB37" s="47"/>
      <c r="AC37" s="47">
        <v>741</v>
      </c>
      <c r="AD37" s="47">
        <v>1500</v>
      </c>
      <c r="AE37" s="47">
        <v>14</v>
      </c>
      <c r="AF37" s="47">
        <v>66</v>
      </c>
      <c r="AG37" s="47">
        <v>18</v>
      </c>
      <c r="AH37" s="47">
        <v>2</v>
      </c>
      <c r="AI37" s="47">
        <v>308</v>
      </c>
      <c r="AJ37" s="47">
        <v>127</v>
      </c>
      <c r="AK37" s="47">
        <v>241</v>
      </c>
      <c r="AL37" s="80">
        <v>3254</v>
      </c>
    </row>
    <row r="38" spans="2:38" ht="12" thickBot="1" x14ac:dyDescent="0.25">
      <c r="B38" s="5" t="s">
        <v>750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>
        <v>2</v>
      </c>
      <c r="U38" s="49">
        <v>11</v>
      </c>
      <c r="V38" s="49">
        <v>11</v>
      </c>
      <c r="W38" s="49">
        <v>13</v>
      </c>
      <c r="X38" s="49">
        <v>36</v>
      </c>
      <c r="Y38" s="49">
        <v>18</v>
      </c>
      <c r="Z38" s="49">
        <v>53</v>
      </c>
      <c r="AA38" s="49">
        <v>7</v>
      </c>
      <c r="AB38" s="49"/>
      <c r="AC38" s="49">
        <v>556</v>
      </c>
      <c r="AD38" s="49">
        <v>1207</v>
      </c>
      <c r="AE38" s="49">
        <v>9</v>
      </c>
      <c r="AF38" s="49">
        <v>45</v>
      </c>
      <c r="AG38" s="49">
        <v>12</v>
      </c>
      <c r="AH38" s="49">
        <v>4</v>
      </c>
      <c r="AI38" s="49">
        <v>260</v>
      </c>
      <c r="AJ38" s="49">
        <v>113</v>
      </c>
      <c r="AK38" s="49">
        <v>247</v>
      </c>
      <c r="AL38" s="81">
        <v>2604</v>
      </c>
    </row>
    <row r="39" spans="2:38" ht="12" thickBot="1" x14ac:dyDescent="0.25">
      <c r="B39" s="4" t="s">
        <v>749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>
        <v>1</v>
      </c>
      <c r="U39" s="47">
        <v>8</v>
      </c>
      <c r="V39" s="47">
        <v>5</v>
      </c>
      <c r="W39" s="47">
        <v>13</v>
      </c>
      <c r="X39" s="47">
        <v>36</v>
      </c>
      <c r="Y39" s="47">
        <v>9</v>
      </c>
      <c r="Z39" s="47">
        <v>61</v>
      </c>
      <c r="AA39" s="47">
        <v>5</v>
      </c>
      <c r="AB39" s="47"/>
      <c r="AC39" s="47">
        <v>448</v>
      </c>
      <c r="AD39" s="47">
        <v>958</v>
      </c>
      <c r="AE39" s="47">
        <v>10</v>
      </c>
      <c r="AF39" s="47">
        <v>46</v>
      </c>
      <c r="AG39" s="47">
        <v>10</v>
      </c>
      <c r="AH39" s="47">
        <v>6</v>
      </c>
      <c r="AI39" s="47">
        <v>269</v>
      </c>
      <c r="AJ39" s="47">
        <v>95</v>
      </c>
      <c r="AK39" s="47">
        <v>244</v>
      </c>
      <c r="AL39" s="80">
        <v>2224</v>
      </c>
    </row>
    <row r="40" spans="2:38" ht="12" thickBot="1" x14ac:dyDescent="0.25">
      <c r="B40" s="5" t="s">
        <v>748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v>2</v>
      </c>
      <c r="V40" s="49">
        <v>3</v>
      </c>
      <c r="W40" s="49">
        <v>5</v>
      </c>
      <c r="X40" s="49">
        <v>19</v>
      </c>
      <c r="Y40" s="49">
        <v>8</v>
      </c>
      <c r="Z40" s="49">
        <v>43</v>
      </c>
      <c r="AA40" s="49"/>
      <c r="AB40" s="49"/>
      <c r="AC40" s="49"/>
      <c r="AD40" s="49"/>
      <c r="AE40" s="49">
        <v>3</v>
      </c>
      <c r="AF40" s="49">
        <v>31</v>
      </c>
      <c r="AG40" s="49">
        <v>11</v>
      </c>
      <c r="AH40" s="49">
        <v>8</v>
      </c>
      <c r="AI40" s="49">
        <v>217</v>
      </c>
      <c r="AJ40" s="49">
        <v>68</v>
      </c>
      <c r="AK40" s="49">
        <v>172</v>
      </c>
      <c r="AL40" s="81">
        <v>590</v>
      </c>
    </row>
    <row r="41" spans="2:38" ht="12" thickBot="1" x14ac:dyDescent="0.25">
      <c r="B41" s="4" t="s">
        <v>747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>
        <v>13</v>
      </c>
      <c r="AB41" s="47"/>
      <c r="AC41" s="47">
        <v>1335</v>
      </c>
      <c r="AD41" s="47">
        <v>2391</v>
      </c>
      <c r="AE41" s="47"/>
      <c r="AF41" s="47"/>
      <c r="AG41" s="47"/>
      <c r="AH41" s="47"/>
      <c r="AI41" s="47"/>
      <c r="AJ41" s="47"/>
      <c r="AK41" s="47">
        <v>487</v>
      </c>
      <c r="AL41" s="80">
        <v>4226</v>
      </c>
    </row>
    <row r="42" spans="2:38" ht="12" thickBot="1" x14ac:dyDescent="0.25">
      <c r="B42" s="5" t="s">
        <v>746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>
        <v>1</v>
      </c>
      <c r="U42" s="49"/>
      <c r="V42" s="49">
        <v>2</v>
      </c>
      <c r="W42" s="49">
        <v>1</v>
      </c>
      <c r="X42" s="49">
        <v>16</v>
      </c>
      <c r="Y42" s="49">
        <v>12</v>
      </c>
      <c r="Z42" s="49">
        <v>31</v>
      </c>
      <c r="AA42" s="49"/>
      <c r="AB42" s="49"/>
      <c r="AC42" s="49"/>
      <c r="AD42" s="49"/>
      <c r="AE42" s="49">
        <v>5</v>
      </c>
      <c r="AF42" s="49">
        <v>18</v>
      </c>
      <c r="AG42" s="49">
        <v>9</v>
      </c>
      <c r="AH42" s="49">
        <v>2</v>
      </c>
      <c r="AI42" s="49">
        <v>245</v>
      </c>
      <c r="AJ42" s="49">
        <v>70</v>
      </c>
      <c r="AK42" s="49">
        <v>175</v>
      </c>
      <c r="AL42" s="81">
        <v>587</v>
      </c>
    </row>
    <row r="43" spans="2:38" ht="12" thickBot="1" x14ac:dyDescent="0.25">
      <c r="B43" s="4" t="s">
        <v>745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>
        <v>2</v>
      </c>
      <c r="V43" s="47">
        <v>2</v>
      </c>
      <c r="W43" s="47">
        <v>3</v>
      </c>
      <c r="X43" s="47">
        <v>9</v>
      </c>
      <c r="Y43" s="47">
        <v>8</v>
      </c>
      <c r="Z43" s="47">
        <v>30</v>
      </c>
      <c r="AA43" s="47"/>
      <c r="AB43" s="47"/>
      <c r="AC43" s="47"/>
      <c r="AD43" s="47"/>
      <c r="AE43" s="47">
        <v>4</v>
      </c>
      <c r="AF43" s="47">
        <v>13</v>
      </c>
      <c r="AG43" s="47">
        <v>3</v>
      </c>
      <c r="AH43" s="47">
        <v>8</v>
      </c>
      <c r="AI43" s="47">
        <v>230</v>
      </c>
      <c r="AJ43" s="47">
        <v>74</v>
      </c>
      <c r="AK43" s="47">
        <v>151</v>
      </c>
      <c r="AL43" s="80">
        <v>537</v>
      </c>
    </row>
    <row r="44" spans="2:38" ht="12" thickBot="1" x14ac:dyDescent="0.25">
      <c r="B44" s="5" t="s">
        <v>744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>
        <v>1</v>
      </c>
      <c r="V44" s="49">
        <v>3</v>
      </c>
      <c r="W44" s="49"/>
      <c r="X44" s="49">
        <v>5</v>
      </c>
      <c r="Y44" s="49">
        <v>8</v>
      </c>
      <c r="Z44" s="49">
        <v>16</v>
      </c>
      <c r="AA44" s="49"/>
      <c r="AB44" s="49"/>
      <c r="AC44" s="49"/>
      <c r="AD44" s="49"/>
      <c r="AE44" s="49">
        <v>2</v>
      </c>
      <c r="AF44" s="49">
        <v>17</v>
      </c>
      <c r="AG44" s="49">
        <v>2</v>
      </c>
      <c r="AH44" s="49">
        <v>8</v>
      </c>
      <c r="AI44" s="49">
        <v>218</v>
      </c>
      <c r="AJ44" s="49">
        <v>58</v>
      </c>
      <c r="AK44" s="49">
        <v>196</v>
      </c>
      <c r="AL44" s="81">
        <v>534</v>
      </c>
    </row>
    <row r="45" spans="2:38" ht="12" thickBot="1" x14ac:dyDescent="0.25">
      <c r="B45" s="4" t="s">
        <v>743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>
        <v>1</v>
      </c>
      <c r="W45" s="47">
        <v>2</v>
      </c>
      <c r="X45" s="47">
        <v>8</v>
      </c>
      <c r="Y45" s="47">
        <v>5</v>
      </c>
      <c r="Z45" s="47">
        <v>19</v>
      </c>
      <c r="AA45" s="47"/>
      <c r="AB45" s="47"/>
      <c r="AC45" s="47"/>
      <c r="AD45" s="47"/>
      <c r="AE45" s="47"/>
      <c r="AF45" s="47">
        <v>7</v>
      </c>
      <c r="AG45" s="47"/>
      <c r="AH45" s="47">
        <v>8</v>
      </c>
      <c r="AI45" s="47">
        <v>239</v>
      </c>
      <c r="AJ45" s="47">
        <v>60</v>
      </c>
      <c r="AK45" s="47">
        <v>172</v>
      </c>
      <c r="AL45" s="80">
        <v>521</v>
      </c>
    </row>
    <row r="46" spans="2:38" ht="12" thickBot="1" x14ac:dyDescent="0.25">
      <c r="B46" s="5" t="s">
        <v>742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>
        <v>2</v>
      </c>
      <c r="W46" s="49">
        <v>4</v>
      </c>
      <c r="X46" s="49">
        <v>15</v>
      </c>
      <c r="Y46" s="49">
        <v>13</v>
      </c>
      <c r="Z46" s="49">
        <v>54</v>
      </c>
      <c r="AA46" s="49"/>
      <c r="AB46" s="49"/>
      <c r="AC46" s="49"/>
      <c r="AD46" s="49"/>
      <c r="AE46" s="49">
        <v>7</v>
      </c>
      <c r="AF46" s="49">
        <v>20</v>
      </c>
      <c r="AG46" s="49">
        <v>3</v>
      </c>
      <c r="AH46" s="49">
        <v>19</v>
      </c>
      <c r="AI46" s="49">
        <v>967</v>
      </c>
      <c r="AJ46" s="49">
        <v>233</v>
      </c>
      <c r="AK46" s="49">
        <v>789</v>
      </c>
      <c r="AL46" s="81">
        <v>2126</v>
      </c>
    </row>
    <row r="47" spans="2:38" ht="12" thickBot="1" x14ac:dyDescent="0.25">
      <c r="B47" s="4" t="s">
        <v>741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>
        <v>2</v>
      </c>
      <c r="W47" s="47">
        <v>7</v>
      </c>
      <c r="X47" s="47">
        <v>7</v>
      </c>
      <c r="Y47" s="47">
        <v>12</v>
      </c>
      <c r="Z47" s="47">
        <v>33</v>
      </c>
      <c r="AA47" s="47"/>
      <c r="AB47" s="47"/>
      <c r="AC47" s="47"/>
      <c r="AD47" s="47"/>
      <c r="AE47" s="47">
        <v>9</v>
      </c>
      <c r="AF47" s="47">
        <v>20</v>
      </c>
      <c r="AG47" s="47">
        <v>3</v>
      </c>
      <c r="AH47" s="47">
        <v>13</v>
      </c>
      <c r="AI47" s="47">
        <v>786</v>
      </c>
      <c r="AJ47" s="47">
        <v>222</v>
      </c>
      <c r="AK47" s="47">
        <v>731</v>
      </c>
      <c r="AL47" s="80">
        <v>1845</v>
      </c>
    </row>
    <row r="48" spans="2:38" ht="12" thickBot="1" x14ac:dyDescent="0.25">
      <c r="B48" s="5" t="s">
        <v>740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>
        <v>18</v>
      </c>
      <c r="AB48" s="49"/>
      <c r="AC48" s="49">
        <v>2918</v>
      </c>
      <c r="AD48" s="49">
        <v>2819</v>
      </c>
      <c r="AE48" s="49"/>
      <c r="AF48" s="49"/>
      <c r="AG48" s="49"/>
      <c r="AH48" s="49"/>
      <c r="AI48" s="49"/>
      <c r="AJ48" s="49"/>
      <c r="AK48" s="49">
        <v>1091</v>
      </c>
      <c r="AL48" s="81">
        <v>6846</v>
      </c>
    </row>
    <row r="49" spans="2:38" ht="12" thickBot="1" x14ac:dyDescent="0.25">
      <c r="B49" s="4" t="s">
        <v>739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>
        <v>9</v>
      </c>
      <c r="W49" s="47">
        <v>3</v>
      </c>
      <c r="X49" s="47">
        <v>14</v>
      </c>
      <c r="Y49" s="47">
        <v>13</v>
      </c>
      <c r="Z49" s="47">
        <v>24</v>
      </c>
      <c r="AA49" s="47"/>
      <c r="AB49" s="47"/>
      <c r="AC49" s="47">
        <v>575</v>
      </c>
      <c r="AD49" s="47">
        <v>633</v>
      </c>
      <c r="AE49" s="47">
        <v>4</v>
      </c>
      <c r="AF49" s="47">
        <v>35</v>
      </c>
      <c r="AG49" s="47">
        <v>3</v>
      </c>
      <c r="AH49" s="47">
        <v>13</v>
      </c>
      <c r="AI49" s="47">
        <v>1357</v>
      </c>
      <c r="AJ49" s="47">
        <v>389</v>
      </c>
      <c r="AK49" s="47">
        <v>2962</v>
      </c>
      <c r="AL49" s="80">
        <v>6034</v>
      </c>
    </row>
    <row r="50" spans="2:38" ht="12" thickBot="1" x14ac:dyDescent="0.25">
      <c r="B50" s="5" t="s">
        <v>738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v>4</v>
      </c>
      <c r="W50" s="49">
        <v>1</v>
      </c>
      <c r="X50" s="49">
        <v>4</v>
      </c>
      <c r="Y50" s="49">
        <v>1</v>
      </c>
      <c r="Z50" s="49">
        <v>6</v>
      </c>
      <c r="AA50" s="49"/>
      <c r="AB50" s="49"/>
      <c r="AC50" s="49">
        <v>122</v>
      </c>
      <c r="AD50" s="49">
        <v>120</v>
      </c>
      <c r="AE50" s="49">
        <v>12</v>
      </c>
      <c r="AF50" s="49">
        <v>19</v>
      </c>
      <c r="AG50" s="49"/>
      <c r="AH50" s="49">
        <v>3</v>
      </c>
      <c r="AI50" s="49">
        <v>550</v>
      </c>
      <c r="AJ50" s="49">
        <v>207</v>
      </c>
      <c r="AK50" s="49">
        <v>4081</v>
      </c>
      <c r="AL50" s="81">
        <v>5130</v>
      </c>
    </row>
    <row r="51" spans="2:38" ht="12" thickBot="1" x14ac:dyDescent="0.25">
      <c r="B51" s="4" t="s">
        <v>737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>
        <v>2</v>
      </c>
      <c r="AF51" s="47">
        <v>3</v>
      </c>
      <c r="AG51" s="47"/>
      <c r="AH51" s="47"/>
      <c r="AI51" s="47">
        <v>41</v>
      </c>
      <c r="AJ51" s="47">
        <v>27</v>
      </c>
      <c r="AK51" s="47">
        <v>2348</v>
      </c>
      <c r="AL51" s="80">
        <v>2421</v>
      </c>
    </row>
    <row r="52" spans="2:38" x14ac:dyDescent="0.2">
      <c r="B52" s="10" t="s">
        <v>408</v>
      </c>
      <c r="C52" s="79">
        <v>1565</v>
      </c>
      <c r="D52" s="79">
        <v>6319</v>
      </c>
      <c r="E52" s="79">
        <v>10338</v>
      </c>
      <c r="F52" s="79">
        <v>18433</v>
      </c>
      <c r="G52" s="79">
        <v>18741</v>
      </c>
      <c r="H52" s="79">
        <v>19246</v>
      </c>
      <c r="I52" s="79">
        <v>21016</v>
      </c>
      <c r="J52" s="79">
        <v>21434</v>
      </c>
      <c r="K52" s="79">
        <v>21707</v>
      </c>
      <c r="L52" s="79">
        <v>22220</v>
      </c>
      <c r="M52" s="79">
        <v>22618</v>
      </c>
      <c r="N52" s="79">
        <v>22304</v>
      </c>
      <c r="O52" s="79">
        <v>1436</v>
      </c>
      <c r="P52" s="79">
        <v>24031</v>
      </c>
      <c r="Q52" s="79">
        <v>23221</v>
      </c>
      <c r="R52" s="79">
        <v>21192</v>
      </c>
      <c r="S52" s="79">
        <v>19205</v>
      </c>
      <c r="T52" s="79">
        <v>13559</v>
      </c>
      <c r="U52" s="79">
        <v>13266</v>
      </c>
      <c r="V52" s="79">
        <v>148</v>
      </c>
      <c r="W52" s="79">
        <v>209</v>
      </c>
      <c r="X52" s="79">
        <v>538</v>
      </c>
      <c r="Y52" s="79">
        <v>204</v>
      </c>
      <c r="Z52" s="79">
        <v>772</v>
      </c>
      <c r="AA52" s="79">
        <v>4846</v>
      </c>
      <c r="AB52" s="79">
        <v>105</v>
      </c>
      <c r="AC52" s="79">
        <v>16518</v>
      </c>
      <c r="AD52" s="79">
        <v>16709</v>
      </c>
      <c r="AE52" s="79">
        <v>264</v>
      </c>
      <c r="AF52" s="79">
        <v>663</v>
      </c>
      <c r="AG52" s="79">
        <v>129</v>
      </c>
      <c r="AH52" s="79">
        <v>143</v>
      </c>
      <c r="AI52" s="79">
        <v>8328</v>
      </c>
      <c r="AJ52" s="79">
        <v>3390</v>
      </c>
      <c r="AK52" s="79">
        <v>15512</v>
      </c>
      <c r="AL52" s="78">
        <v>390329</v>
      </c>
    </row>
    <row r="53" spans="2:38" ht="22.5" customHeight="1" x14ac:dyDescent="0.2">
      <c r="B53" s="113" t="s">
        <v>736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</row>
    <row r="54" spans="2:38" ht="22.5" customHeight="1" x14ac:dyDescent="0.2">
      <c r="B54" s="92" t="s">
        <v>9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</row>
  </sheetData>
  <mergeCells count="19">
    <mergeCell ref="B9:AL9"/>
    <mergeCell ref="B10:AL10"/>
    <mergeCell ref="B12:B13"/>
    <mergeCell ref="C12:H12"/>
    <mergeCell ref="I12:N12"/>
    <mergeCell ref="P12:S12"/>
    <mergeCell ref="T12:Z12"/>
    <mergeCell ref="AI12:AK12"/>
    <mergeCell ref="AL12:AL14"/>
    <mergeCell ref="C13:E13"/>
    <mergeCell ref="AI13:AK13"/>
    <mergeCell ref="B53:AL53"/>
    <mergeCell ref="B54:AL54"/>
    <mergeCell ref="F13:H13"/>
    <mergeCell ref="I13:N13"/>
    <mergeCell ref="P13:S13"/>
    <mergeCell ref="T13:U13"/>
    <mergeCell ref="V13:X13"/>
    <mergeCell ref="Y13:Z13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4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customWidth="1"/>
    <col min="4" max="4" width="7.5703125" style="1" bestFit="1" customWidth="1"/>
    <col min="5" max="16384" width="11.42578125" style="1"/>
  </cols>
  <sheetData>
    <row r="9" spans="2:4" ht="12.75" customHeight="1" x14ac:dyDescent="0.2">
      <c r="B9" s="89" t="s">
        <v>790</v>
      </c>
      <c r="C9" s="89"/>
      <c r="D9" s="89"/>
    </row>
    <row r="10" spans="2:4" ht="12.75" x14ac:dyDescent="0.2">
      <c r="B10" s="89"/>
      <c r="C10" s="89"/>
      <c r="D10" s="89"/>
    </row>
    <row r="11" spans="2:4" x14ac:dyDescent="0.2">
      <c r="B11" s="2" t="s">
        <v>1</v>
      </c>
    </row>
    <row r="12" spans="2:4" ht="12" thickBot="1" x14ac:dyDescent="0.25">
      <c r="B12" s="3" t="s">
        <v>679</v>
      </c>
      <c r="C12" s="83" t="s">
        <v>6</v>
      </c>
      <c r="D12" s="82" t="s">
        <v>7</v>
      </c>
    </row>
    <row r="13" spans="2:4" ht="12" thickBot="1" x14ac:dyDescent="0.25">
      <c r="B13" s="4" t="s">
        <v>678</v>
      </c>
      <c r="C13" s="47">
        <v>826</v>
      </c>
      <c r="D13" s="58">
        <v>739</v>
      </c>
    </row>
    <row r="14" spans="2:4" ht="12" thickBot="1" x14ac:dyDescent="0.25">
      <c r="B14" s="5" t="s">
        <v>677</v>
      </c>
      <c r="C14" s="49">
        <v>3313</v>
      </c>
      <c r="D14" s="59">
        <v>3006</v>
      </c>
    </row>
    <row r="15" spans="2:4" ht="12" thickBot="1" x14ac:dyDescent="0.25">
      <c r="B15" s="4" t="s">
        <v>676</v>
      </c>
      <c r="C15" s="47">
        <v>5423</v>
      </c>
      <c r="D15" s="58">
        <v>4915</v>
      </c>
    </row>
    <row r="16" spans="2:4" ht="12" thickBot="1" x14ac:dyDescent="0.25">
      <c r="B16" s="5" t="s">
        <v>684</v>
      </c>
      <c r="C16" s="49">
        <v>9486</v>
      </c>
      <c r="D16" s="59">
        <v>8959</v>
      </c>
    </row>
    <row r="17" spans="2:4" ht="12" thickBot="1" x14ac:dyDescent="0.25">
      <c r="B17" s="4" t="s">
        <v>683</v>
      </c>
      <c r="C17" s="47">
        <v>9677</v>
      </c>
      <c r="D17" s="58">
        <v>9076</v>
      </c>
    </row>
    <row r="18" spans="2:4" ht="12" thickBot="1" x14ac:dyDescent="0.25">
      <c r="B18" s="5" t="s">
        <v>682</v>
      </c>
      <c r="C18" s="49">
        <v>9838</v>
      </c>
      <c r="D18" s="59">
        <v>9318</v>
      </c>
    </row>
    <row r="19" spans="2:4" ht="12" thickBot="1" x14ac:dyDescent="0.25">
      <c r="B19" s="4" t="s">
        <v>767</v>
      </c>
      <c r="C19" s="47">
        <v>10355</v>
      </c>
      <c r="D19" s="58">
        <v>9774</v>
      </c>
    </row>
    <row r="20" spans="2:4" ht="12" thickBot="1" x14ac:dyDescent="0.25">
      <c r="B20" s="5" t="s">
        <v>766</v>
      </c>
      <c r="C20" s="49">
        <v>10842</v>
      </c>
      <c r="D20" s="59">
        <v>9856</v>
      </c>
    </row>
    <row r="21" spans="2:4" ht="12" thickBot="1" x14ac:dyDescent="0.25">
      <c r="B21" s="4" t="s">
        <v>765</v>
      </c>
      <c r="C21" s="47">
        <v>10883</v>
      </c>
      <c r="D21" s="58">
        <v>10221</v>
      </c>
    </row>
    <row r="22" spans="2:4" ht="12" thickBot="1" x14ac:dyDescent="0.25">
      <c r="B22" s="5" t="s">
        <v>764</v>
      </c>
      <c r="C22" s="49">
        <v>11164</v>
      </c>
      <c r="D22" s="59">
        <v>10338</v>
      </c>
    </row>
    <row r="23" spans="2:4" ht="12" thickBot="1" x14ac:dyDescent="0.25">
      <c r="B23" s="4" t="s">
        <v>763</v>
      </c>
      <c r="C23" s="47">
        <v>11729</v>
      </c>
      <c r="D23" s="58">
        <v>10836</v>
      </c>
    </row>
    <row r="24" spans="2:4" ht="12" thickBot="1" x14ac:dyDescent="0.25">
      <c r="B24" s="5" t="s">
        <v>762</v>
      </c>
      <c r="C24" s="49">
        <v>11017</v>
      </c>
      <c r="D24" s="59">
        <v>10710</v>
      </c>
    </row>
    <row r="25" spans="2:4" ht="12" thickBot="1" x14ac:dyDescent="0.25">
      <c r="B25" s="4" t="s">
        <v>761</v>
      </c>
      <c r="C25" s="47">
        <v>11210</v>
      </c>
      <c r="D25" s="58">
        <v>10434</v>
      </c>
    </row>
    <row r="26" spans="2:4" ht="12" thickBot="1" x14ac:dyDescent="0.25">
      <c r="B26" s="5" t="s">
        <v>760</v>
      </c>
      <c r="C26" s="49">
        <v>10721</v>
      </c>
      <c r="D26" s="59">
        <v>10106</v>
      </c>
    </row>
    <row r="27" spans="2:4" ht="12" thickBot="1" x14ac:dyDescent="0.25">
      <c r="B27" s="4" t="s">
        <v>759</v>
      </c>
      <c r="C27" s="47">
        <v>10894</v>
      </c>
      <c r="D27" s="58">
        <v>9963</v>
      </c>
    </row>
    <row r="28" spans="2:4" ht="12" thickBot="1" x14ac:dyDescent="0.25">
      <c r="B28" s="5" t="s">
        <v>758</v>
      </c>
      <c r="C28" s="49">
        <v>10555</v>
      </c>
      <c r="D28" s="59">
        <v>10054</v>
      </c>
    </row>
    <row r="29" spans="2:4" ht="12" thickBot="1" x14ac:dyDescent="0.25">
      <c r="B29" s="4" t="s">
        <v>757</v>
      </c>
      <c r="C29" s="47">
        <v>9847</v>
      </c>
      <c r="D29" s="58">
        <v>9307</v>
      </c>
    </row>
    <row r="30" spans="2:4" ht="12" thickBot="1" x14ac:dyDescent="0.25">
      <c r="B30" s="5" t="s">
        <v>756</v>
      </c>
      <c r="C30" s="49">
        <v>9017</v>
      </c>
      <c r="D30" s="59">
        <v>8817</v>
      </c>
    </row>
    <row r="31" spans="2:4" ht="12" thickBot="1" x14ac:dyDescent="0.25">
      <c r="B31" s="4" t="s">
        <v>755</v>
      </c>
      <c r="C31" s="47">
        <v>5637</v>
      </c>
      <c r="D31" s="58">
        <v>4424</v>
      </c>
    </row>
    <row r="32" spans="2:4" ht="12" thickBot="1" x14ac:dyDescent="0.25">
      <c r="B32" s="5" t="s">
        <v>754</v>
      </c>
      <c r="C32" s="49">
        <v>4273</v>
      </c>
      <c r="D32" s="59">
        <v>3415</v>
      </c>
    </row>
    <row r="33" spans="2:4" ht="12" thickBot="1" x14ac:dyDescent="0.25">
      <c r="B33" s="4" t="s">
        <v>753</v>
      </c>
      <c r="C33" s="47">
        <v>3022</v>
      </c>
      <c r="D33" s="58">
        <v>2484</v>
      </c>
    </row>
    <row r="34" spans="2:4" ht="12" thickBot="1" x14ac:dyDescent="0.25">
      <c r="B34" s="5" t="s">
        <v>752</v>
      </c>
      <c r="C34" s="49">
        <v>2338</v>
      </c>
      <c r="D34" s="59">
        <v>1927</v>
      </c>
    </row>
    <row r="35" spans="2:4" ht="12" thickBot="1" x14ac:dyDescent="0.25">
      <c r="B35" s="4" t="s">
        <v>751</v>
      </c>
      <c r="C35" s="47">
        <v>1714</v>
      </c>
      <c r="D35" s="58">
        <v>1520</v>
      </c>
    </row>
    <row r="36" spans="2:4" ht="12" thickBot="1" x14ac:dyDescent="0.25">
      <c r="B36" s="5" t="s">
        <v>750</v>
      </c>
      <c r="C36" s="49">
        <v>1338</v>
      </c>
      <c r="D36" s="59">
        <v>1250</v>
      </c>
    </row>
    <row r="37" spans="2:4" ht="12" thickBot="1" x14ac:dyDescent="0.25">
      <c r="B37" s="4" t="s">
        <v>749</v>
      </c>
      <c r="C37" s="47">
        <v>1104</v>
      </c>
      <c r="D37" s="58">
        <v>1104</v>
      </c>
    </row>
    <row r="38" spans="2:4" x14ac:dyDescent="0.2">
      <c r="B38" s="10" t="s">
        <v>408</v>
      </c>
      <c r="C38" s="79">
        <v>186223</v>
      </c>
      <c r="D38" s="78">
        <v>172553</v>
      </c>
    </row>
    <row r="39" spans="2:4" ht="33.75" customHeight="1" x14ac:dyDescent="0.2">
      <c r="B39" s="113" t="s">
        <v>736</v>
      </c>
      <c r="C39" s="113"/>
      <c r="D39" s="113"/>
    </row>
    <row r="40" spans="2:4" ht="22.5" customHeight="1" x14ac:dyDescent="0.2">
      <c r="B40" s="92" t="s">
        <v>791</v>
      </c>
      <c r="C40" s="92"/>
      <c r="D40" s="92"/>
    </row>
    <row r="41" spans="2:4" x14ac:dyDescent="0.2">
      <c r="B41" s="77"/>
      <c r="C41" s="77"/>
      <c r="D41" s="77"/>
    </row>
    <row r="42" spans="2:4" x14ac:dyDescent="0.2">
      <c r="B42" s="90"/>
      <c r="C42" s="90"/>
      <c r="D42" s="90"/>
    </row>
  </sheetData>
  <mergeCells count="5">
    <mergeCell ref="B9:D9"/>
    <mergeCell ref="B10:D10"/>
    <mergeCell ref="B42:D42"/>
    <mergeCell ref="B39:D39"/>
    <mergeCell ref="B40:D40"/>
  </mergeCells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C28"/>
  <sheetViews>
    <sheetView showGridLines="0" workbookViewId="0"/>
  </sheetViews>
  <sheetFormatPr baseColWidth="10" defaultRowHeight="11.25" x14ac:dyDescent="0.2"/>
  <cols>
    <col min="1" max="16384" width="11.42578125" style="1"/>
  </cols>
  <sheetData>
    <row r="2" spans="1:3" ht="12" thickBot="1" x14ac:dyDescent="0.25">
      <c r="A2" s="3" t="s">
        <v>679</v>
      </c>
      <c r="B2" s="83" t="s">
        <v>6</v>
      </c>
      <c r="C2" s="82" t="s">
        <v>7</v>
      </c>
    </row>
    <row r="3" spans="1:3" ht="12" thickBot="1" x14ac:dyDescent="0.25">
      <c r="A3" s="4" t="s">
        <v>678</v>
      </c>
      <c r="B3" s="47">
        <f>-'ANEXO II'!$C13</f>
        <v>-826</v>
      </c>
      <c r="C3" s="58">
        <f>'ANEXO II'!$D13</f>
        <v>739</v>
      </c>
    </row>
    <row r="4" spans="1:3" ht="12" thickBot="1" x14ac:dyDescent="0.25">
      <c r="A4" s="5" t="s">
        <v>677</v>
      </c>
      <c r="B4" s="49">
        <f>-'ANEXO II'!$C14</f>
        <v>-3313</v>
      </c>
      <c r="C4" s="59">
        <f>'ANEXO II'!$D14</f>
        <v>3006</v>
      </c>
    </row>
    <row r="5" spans="1:3" ht="12" thickBot="1" x14ac:dyDescent="0.25">
      <c r="A5" s="4" t="s">
        <v>676</v>
      </c>
      <c r="B5" s="47">
        <f>-'ANEXO II'!$C15</f>
        <v>-5423</v>
      </c>
      <c r="C5" s="58">
        <f>'ANEXO II'!$D15</f>
        <v>4915</v>
      </c>
    </row>
    <row r="6" spans="1:3" ht="12" thickBot="1" x14ac:dyDescent="0.25">
      <c r="A6" s="5" t="s">
        <v>684</v>
      </c>
      <c r="B6" s="49">
        <f>-'ANEXO II'!$C16</f>
        <v>-9486</v>
      </c>
      <c r="C6" s="59">
        <f>'ANEXO II'!$D16</f>
        <v>8959</v>
      </c>
    </row>
    <row r="7" spans="1:3" ht="12" thickBot="1" x14ac:dyDescent="0.25">
      <c r="A7" s="4" t="s">
        <v>683</v>
      </c>
      <c r="B7" s="47">
        <f>-'ANEXO II'!$C17</f>
        <v>-9677</v>
      </c>
      <c r="C7" s="58">
        <f>'ANEXO II'!$D17</f>
        <v>9076</v>
      </c>
    </row>
    <row r="8" spans="1:3" ht="12" thickBot="1" x14ac:dyDescent="0.25">
      <c r="A8" s="5" t="s">
        <v>682</v>
      </c>
      <c r="B8" s="49">
        <f>-'ANEXO II'!$C18</f>
        <v>-9838</v>
      </c>
      <c r="C8" s="59">
        <f>'ANEXO II'!$D18</f>
        <v>9318</v>
      </c>
    </row>
    <row r="9" spans="1:3" ht="12" thickBot="1" x14ac:dyDescent="0.25">
      <c r="A9" s="4" t="s">
        <v>767</v>
      </c>
      <c r="B9" s="47">
        <f>-'ANEXO II'!$C19</f>
        <v>-10355</v>
      </c>
      <c r="C9" s="58">
        <f>'ANEXO II'!$D19</f>
        <v>9774</v>
      </c>
    </row>
    <row r="10" spans="1:3" ht="12" thickBot="1" x14ac:dyDescent="0.25">
      <c r="A10" s="5" t="s">
        <v>766</v>
      </c>
      <c r="B10" s="49">
        <f>-'ANEXO II'!$C20</f>
        <v>-10842</v>
      </c>
      <c r="C10" s="59">
        <f>'ANEXO II'!$D20</f>
        <v>9856</v>
      </c>
    </row>
    <row r="11" spans="1:3" ht="12" thickBot="1" x14ac:dyDescent="0.25">
      <c r="A11" s="4" t="s">
        <v>765</v>
      </c>
      <c r="B11" s="47">
        <f>-'ANEXO II'!$C21</f>
        <v>-10883</v>
      </c>
      <c r="C11" s="58">
        <f>'ANEXO II'!$D21</f>
        <v>10221</v>
      </c>
    </row>
    <row r="12" spans="1:3" ht="12" thickBot="1" x14ac:dyDescent="0.25">
      <c r="A12" s="5" t="s">
        <v>764</v>
      </c>
      <c r="B12" s="49">
        <f>-'ANEXO II'!$C22</f>
        <v>-11164</v>
      </c>
      <c r="C12" s="59">
        <f>'ANEXO II'!$D22</f>
        <v>10338</v>
      </c>
    </row>
    <row r="13" spans="1:3" ht="12" thickBot="1" x14ac:dyDescent="0.25">
      <c r="A13" s="4" t="s">
        <v>763</v>
      </c>
      <c r="B13" s="47">
        <f>-'ANEXO II'!$C23</f>
        <v>-11729</v>
      </c>
      <c r="C13" s="58">
        <f>'ANEXO II'!$D23</f>
        <v>10836</v>
      </c>
    </row>
    <row r="14" spans="1:3" ht="12" thickBot="1" x14ac:dyDescent="0.25">
      <c r="A14" s="5" t="s">
        <v>762</v>
      </c>
      <c r="B14" s="49">
        <f>-'ANEXO II'!$C24</f>
        <v>-11017</v>
      </c>
      <c r="C14" s="59">
        <f>'ANEXO II'!$D24</f>
        <v>10710</v>
      </c>
    </row>
    <row r="15" spans="1:3" ht="12" thickBot="1" x14ac:dyDescent="0.25">
      <c r="A15" s="4" t="s">
        <v>761</v>
      </c>
      <c r="B15" s="47">
        <f>-'ANEXO II'!$C25</f>
        <v>-11210</v>
      </c>
      <c r="C15" s="58">
        <f>'ANEXO II'!$D25</f>
        <v>10434</v>
      </c>
    </row>
    <row r="16" spans="1:3" ht="12" thickBot="1" x14ac:dyDescent="0.25">
      <c r="A16" s="5" t="s">
        <v>760</v>
      </c>
      <c r="B16" s="49">
        <f>-'ANEXO II'!$C26</f>
        <v>-10721</v>
      </c>
      <c r="C16" s="59">
        <f>'ANEXO II'!$D26</f>
        <v>10106</v>
      </c>
    </row>
    <row r="17" spans="1:3" ht="12" thickBot="1" x14ac:dyDescent="0.25">
      <c r="A17" s="4" t="s">
        <v>759</v>
      </c>
      <c r="B17" s="47">
        <f>-'ANEXO II'!$C27</f>
        <v>-10894</v>
      </c>
      <c r="C17" s="58">
        <f>'ANEXO II'!$D27</f>
        <v>9963</v>
      </c>
    </row>
    <row r="18" spans="1:3" ht="12" thickBot="1" x14ac:dyDescent="0.25">
      <c r="A18" s="5" t="s">
        <v>758</v>
      </c>
      <c r="B18" s="49">
        <f>-'ANEXO II'!$C28</f>
        <v>-10555</v>
      </c>
      <c r="C18" s="59">
        <f>'ANEXO II'!$D28</f>
        <v>10054</v>
      </c>
    </row>
    <row r="19" spans="1:3" ht="12" thickBot="1" x14ac:dyDescent="0.25">
      <c r="A19" s="4" t="s">
        <v>757</v>
      </c>
      <c r="B19" s="47">
        <f>-'ANEXO II'!$C29</f>
        <v>-9847</v>
      </c>
      <c r="C19" s="58">
        <f>'ANEXO II'!$D29</f>
        <v>9307</v>
      </c>
    </row>
    <row r="20" spans="1:3" ht="12" thickBot="1" x14ac:dyDescent="0.25">
      <c r="A20" s="5" t="s">
        <v>756</v>
      </c>
      <c r="B20" s="49">
        <f>-'ANEXO II'!$C30</f>
        <v>-9017</v>
      </c>
      <c r="C20" s="59">
        <f>'ANEXO II'!$D30</f>
        <v>8817</v>
      </c>
    </row>
    <row r="21" spans="1:3" ht="12" thickBot="1" x14ac:dyDescent="0.25">
      <c r="A21" s="4" t="s">
        <v>755</v>
      </c>
      <c r="B21" s="47">
        <f>-'ANEXO II'!$C31</f>
        <v>-5637</v>
      </c>
      <c r="C21" s="58">
        <f>'ANEXO II'!$D31</f>
        <v>4424</v>
      </c>
    </row>
    <row r="22" spans="1:3" ht="12" thickBot="1" x14ac:dyDescent="0.25">
      <c r="A22" s="5" t="s">
        <v>754</v>
      </c>
      <c r="B22" s="49">
        <f>-'ANEXO II'!$C32</f>
        <v>-4273</v>
      </c>
      <c r="C22" s="59">
        <f>'ANEXO II'!$D32</f>
        <v>3415</v>
      </c>
    </row>
    <row r="23" spans="1:3" ht="12" thickBot="1" x14ac:dyDescent="0.25">
      <c r="A23" s="4" t="s">
        <v>753</v>
      </c>
      <c r="B23" s="47">
        <f>-'ANEXO II'!$C33</f>
        <v>-3022</v>
      </c>
      <c r="C23" s="58">
        <f>'ANEXO II'!$D33</f>
        <v>2484</v>
      </c>
    </row>
    <row r="24" spans="1:3" ht="12" thickBot="1" x14ac:dyDescent="0.25">
      <c r="A24" s="5" t="s">
        <v>752</v>
      </c>
      <c r="B24" s="49">
        <f>-'ANEXO II'!$C34</f>
        <v>-2338</v>
      </c>
      <c r="C24" s="59">
        <f>'ANEXO II'!$D34</f>
        <v>1927</v>
      </c>
    </row>
    <row r="25" spans="1:3" ht="12" thickBot="1" x14ac:dyDescent="0.25">
      <c r="A25" s="4" t="s">
        <v>751</v>
      </c>
      <c r="B25" s="47">
        <f>-'ANEXO II'!$C35</f>
        <v>-1714</v>
      </c>
      <c r="C25" s="58">
        <f>'ANEXO II'!$D35</f>
        <v>1520</v>
      </c>
    </row>
    <row r="26" spans="1:3" ht="12" thickBot="1" x14ac:dyDescent="0.25">
      <c r="A26" s="5" t="s">
        <v>750</v>
      </c>
      <c r="B26" s="49">
        <f>-'ANEXO II'!$C36</f>
        <v>-1338</v>
      </c>
      <c r="C26" s="59">
        <f>'ANEXO II'!$D36</f>
        <v>1250</v>
      </c>
    </row>
    <row r="27" spans="1:3" ht="12" thickBot="1" x14ac:dyDescent="0.25">
      <c r="A27" s="4" t="s">
        <v>749</v>
      </c>
      <c r="B27" s="47">
        <f>-'ANEXO II'!$C37</f>
        <v>-1104</v>
      </c>
      <c r="C27" s="58">
        <f>'ANEXO II'!$D37</f>
        <v>1104</v>
      </c>
    </row>
    <row r="28" spans="1:3" x14ac:dyDescent="0.2">
      <c r="A28" s="10" t="s">
        <v>408</v>
      </c>
      <c r="B28" s="79">
        <f>-'ANEXO II'!$C38</f>
        <v>-186223</v>
      </c>
      <c r="C28" s="78">
        <f>'ANEXO II'!$D38</f>
        <v>172553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9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1.28515625" style="1" customWidth="1"/>
    <col min="3" max="3" width="15.5703125" style="1" customWidth="1"/>
    <col min="4" max="4" width="15.7109375" style="1" customWidth="1"/>
    <col min="5" max="5" width="6.85546875" style="1" customWidth="1"/>
    <col min="6" max="6" width="9.85546875" style="1" customWidth="1"/>
    <col min="7" max="16384" width="11.42578125" style="1"/>
  </cols>
  <sheetData>
    <row r="9" spans="2:6" ht="12.75" customHeight="1" x14ac:dyDescent="0.2">
      <c r="B9" s="89" t="s">
        <v>78</v>
      </c>
      <c r="C9" s="89"/>
      <c r="D9" s="89"/>
      <c r="E9" s="89"/>
      <c r="F9" s="89"/>
    </row>
    <row r="10" spans="2:6" ht="12.75" x14ac:dyDescent="0.2">
      <c r="B10" s="89"/>
      <c r="C10" s="89"/>
      <c r="D10" s="89"/>
      <c r="E10" s="89"/>
      <c r="F10" s="89"/>
    </row>
    <row r="11" spans="2:6" x14ac:dyDescent="0.2">
      <c r="B11" s="7" t="s">
        <v>17</v>
      </c>
      <c r="F11" s="20" t="s">
        <v>15</v>
      </c>
    </row>
    <row r="12" spans="2:6" x14ac:dyDescent="0.2">
      <c r="B12" s="2" t="s">
        <v>1</v>
      </c>
    </row>
    <row r="13" spans="2:6" x14ac:dyDescent="0.2">
      <c r="B13" s="19" t="s">
        <v>77</v>
      </c>
      <c r="C13" s="18" t="s">
        <v>76</v>
      </c>
      <c r="D13" s="18" t="s">
        <v>75</v>
      </c>
      <c r="E13" s="17" t="s">
        <v>19</v>
      </c>
    </row>
    <row r="14" spans="2:6" ht="12" thickBot="1" x14ac:dyDescent="0.25">
      <c r="B14" s="5" t="s">
        <v>159</v>
      </c>
      <c r="C14" s="49">
        <v>72</v>
      </c>
      <c r="D14" s="49"/>
      <c r="E14" s="48">
        <v>72</v>
      </c>
    </row>
    <row r="15" spans="2:6" ht="12" thickBot="1" x14ac:dyDescent="0.25">
      <c r="B15" s="4" t="s">
        <v>158</v>
      </c>
      <c r="C15" s="47">
        <v>136</v>
      </c>
      <c r="D15" s="47"/>
      <c r="E15" s="48">
        <v>136</v>
      </c>
    </row>
    <row r="16" spans="2:6" ht="12" thickBot="1" x14ac:dyDescent="0.25">
      <c r="B16" s="5" t="s">
        <v>157</v>
      </c>
      <c r="C16" s="49">
        <v>79</v>
      </c>
      <c r="D16" s="49"/>
      <c r="E16" s="48">
        <v>79</v>
      </c>
    </row>
    <row r="17" spans="2:5" ht="12" thickBot="1" x14ac:dyDescent="0.25">
      <c r="B17" s="4" t="s">
        <v>156</v>
      </c>
      <c r="C17" s="47">
        <v>95</v>
      </c>
      <c r="D17" s="47"/>
      <c r="E17" s="48">
        <v>95</v>
      </c>
    </row>
    <row r="18" spans="2:5" ht="12" thickBot="1" x14ac:dyDescent="0.25">
      <c r="B18" s="5" t="s">
        <v>155</v>
      </c>
      <c r="C18" s="49">
        <v>39</v>
      </c>
      <c r="D18" s="49"/>
      <c r="E18" s="48">
        <v>39</v>
      </c>
    </row>
    <row r="19" spans="2:5" ht="12" thickBot="1" x14ac:dyDescent="0.25">
      <c r="B19" s="4" t="s">
        <v>154</v>
      </c>
      <c r="C19" s="47">
        <v>77</v>
      </c>
      <c r="D19" s="47"/>
      <c r="E19" s="48">
        <v>77</v>
      </c>
    </row>
    <row r="20" spans="2:5" ht="12" thickBot="1" x14ac:dyDescent="0.25">
      <c r="B20" s="5" t="s">
        <v>153</v>
      </c>
      <c r="C20" s="49">
        <v>9</v>
      </c>
      <c r="D20" s="49"/>
      <c r="E20" s="48">
        <v>9</v>
      </c>
    </row>
    <row r="21" spans="2:5" ht="12" thickBot="1" x14ac:dyDescent="0.25">
      <c r="B21" s="4" t="s">
        <v>152</v>
      </c>
      <c r="C21" s="47">
        <v>5249</v>
      </c>
      <c r="D21" s="47">
        <v>1326</v>
      </c>
      <c r="E21" s="48">
        <v>6575</v>
      </c>
    </row>
    <row r="22" spans="2:5" ht="12" thickBot="1" x14ac:dyDescent="0.25">
      <c r="B22" s="5" t="s">
        <v>151</v>
      </c>
      <c r="C22" s="49">
        <v>96</v>
      </c>
      <c r="D22" s="49"/>
      <c r="E22" s="48">
        <v>96</v>
      </c>
    </row>
    <row r="23" spans="2:5" ht="12" thickBot="1" x14ac:dyDescent="0.25">
      <c r="B23" s="4" t="s">
        <v>150</v>
      </c>
      <c r="C23" s="47">
        <v>56</v>
      </c>
      <c r="D23" s="47"/>
      <c r="E23" s="48">
        <v>56</v>
      </c>
    </row>
    <row r="24" spans="2:5" ht="12" thickBot="1" x14ac:dyDescent="0.25">
      <c r="B24" s="5" t="s">
        <v>149</v>
      </c>
      <c r="C24" s="49">
        <v>954</v>
      </c>
      <c r="D24" s="49"/>
      <c r="E24" s="48">
        <v>954</v>
      </c>
    </row>
    <row r="25" spans="2:5" ht="12" thickBot="1" x14ac:dyDescent="0.25">
      <c r="B25" s="4" t="s">
        <v>148</v>
      </c>
      <c r="C25" s="47">
        <v>1682</v>
      </c>
      <c r="D25" s="47"/>
      <c r="E25" s="48">
        <v>1682</v>
      </c>
    </row>
    <row r="26" spans="2:5" ht="12" thickBot="1" x14ac:dyDescent="0.25">
      <c r="B26" s="5" t="s">
        <v>147</v>
      </c>
      <c r="C26" s="49">
        <v>550</v>
      </c>
      <c r="D26" s="49">
        <v>200</v>
      </c>
      <c r="E26" s="48">
        <v>750</v>
      </c>
    </row>
    <row r="27" spans="2:5" ht="12" thickBot="1" x14ac:dyDescent="0.25">
      <c r="B27" s="4" t="s">
        <v>146</v>
      </c>
      <c r="C27" s="47">
        <v>48</v>
      </c>
      <c r="D27" s="47"/>
      <c r="E27" s="48">
        <v>48</v>
      </c>
    </row>
    <row r="28" spans="2:5" ht="12" thickBot="1" x14ac:dyDescent="0.25">
      <c r="B28" s="5" t="s">
        <v>145</v>
      </c>
      <c r="C28" s="49">
        <v>180</v>
      </c>
      <c r="D28" s="49"/>
      <c r="E28" s="48">
        <v>180</v>
      </c>
    </row>
    <row r="29" spans="2:5" ht="12" thickBot="1" x14ac:dyDescent="0.25">
      <c r="B29" s="4" t="s">
        <v>144</v>
      </c>
      <c r="C29" s="47">
        <v>1002</v>
      </c>
      <c r="D29" s="47"/>
      <c r="E29" s="48">
        <v>1002</v>
      </c>
    </row>
    <row r="30" spans="2:5" ht="12" thickBot="1" x14ac:dyDescent="0.25">
      <c r="B30" s="5" t="s">
        <v>143</v>
      </c>
      <c r="C30" s="49">
        <v>872</v>
      </c>
      <c r="D30" s="49"/>
      <c r="E30" s="48">
        <v>872</v>
      </c>
    </row>
    <row r="31" spans="2:5" ht="12" thickBot="1" x14ac:dyDescent="0.25">
      <c r="B31" s="4" t="s">
        <v>142</v>
      </c>
      <c r="C31" s="47">
        <v>21</v>
      </c>
      <c r="D31" s="47"/>
      <c r="E31" s="48">
        <v>21</v>
      </c>
    </row>
    <row r="32" spans="2:5" ht="12" thickBot="1" x14ac:dyDescent="0.25">
      <c r="B32" s="5" t="s">
        <v>141</v>
      </c>
      <c r="C32" s="49">
        <v>9</v>
      </c>
      <c r="D32" s="49"/>
      <c r="E32" s="48">
        <v>9</v>
      </c>
    </row>
    <row r="33" spans="2:5" ht="12" thickBot="1" x14ac:dyDescent="0.25">
      <c r="B33" s="4" t="s">
        <v>140</v>
      </c>
      <c r="C33" s="47">
        <v>1750</v>
      </c>
      <c r="D33" s="47">
        <v>136</v>
      </c>
      <c r="E33" s="48">
        <v>1886</v>
      </c>
    </row>
    <row r="34" spans="2:5" ht="12" thickBot="1" x14ac:dyDescent="0.25">
      <c r="B34" s="5" t="s">
        <v>139</v>
      </c>
      <c r="C34" s="49">
        <v>69</v>
      </c>
      <c r="D34" s="49"/>
      <c r="E34" s="48">
        <v>69</v>
      </c>
    </row>
    <row r="35" spans="2:5" ht="12" thickBot="1" x14ac:dyDescent="0.25">
      <c r="B35" s="4" t="s">
        <v>138</v>
      </c>
      <c r="C35" s="47">
        <v>19</v>
      </c>
      <c r="D35" s="47"/>
      <c r="E35" s="48">
        <v>19</v>
      </c>
    </row>
    <row r="36" spans="2:5" ht="12" thickBot="1" x14ac:dyDescent="0.25">
      <c r="B36" s="5" t="s">
        <v>137</v>
      </c>
      <c r="C36" s="49">
        <v>556</v>
      </c>
      <c r="D36" s="49"/>
      <c r="E36" s="48">
        <v>556</v>
      </c>
    </row>
    <row r="37" spans="2:5" ht="12" thickBot="1" x14ac:dyDescent="0.25">
      <c r="B37" s="4" t="s">
        <v>136</v>
      </c>
      <c r="C37" s="47">
        <v>1744</v>
      </c>
      <c r="D37" s="47">
        <v>773</v>
      </c>
      <c r="E37" s="48">
        <v>2517</v>
      </c>
    </row>
    <row r="38" spans="2:5" ht="12" thickBot="1" x14ac:dyDescent="0.25">
      <c r="B38" s="5" t="s">
        <v>135</v>
      </c>
      <c r="C38" s="49">
        <v>46</v>
      </c>
      <c r="D38" s="49"/>
      <c r="E38" s="48">
        <v>46</v>
      </c>
    </row>
    <row r="39" spans="2:5" ht="12" thickBot="1" x14ac:dyDescent="0.25">
      <c r="B39" s="4" t="s">
        <v>134</v>
      </c>
      <c r="C39" s="47">
        <v>271</v>
      </c>
      <c r="D39" s="47">
        <v>18</v>
      </c>
      <c r="E39" s="48">
        <v>289</v>
      </c>
    </row>
    <row r="40" spans="2:5" ht="12" thickBot="1" x14ac:dyDescent="0.25">
      <c r="B40" s="5" t="s">
        <v>133</v>
      </c>
      <c r="C40" s="49">
        <v>122</v>
      </c>
      <c r="D40" s="49"/>
      <c r="E40" s="48">
        <v>122</v>
      </c>
    </row>
    <row r="41" spans="2:5" ht="12" thickBot="1" x14ac:dyDescent="0.25">
      <c r="B41" s="4" t="s">
        <v>132</v>
      </c>
      <c r="C41" s="47">
        <v>132</v>
      </c>
      <c r="D41" s="47"/>
      <c r="E41" s="48">
        <v>132</v>
      </c>
    </row>
    <row r="42" spans="2:5" ht="12" thickBot="1" x14ac:dyDescent="0.25">
      <c r="B42" s="5" t="s">
        <v>15</v>
      </c>
      <c r="C42" s="49">
        <v>11397</v>
      </c>
      <c r="D42" s="49">
        <v>5789</v>
      </c>
      <c r="E42" s="48">
        <v>17186</v>
      </c>
    </row>
    <row r="43" spans="2:5" ht="12" thickBot="1" x14ac:dyDescent="0.25">
      <c r="B43" s="4" t="s">
        <v>131</v>
      </c>
      <c r="C43" s="47">
        <v>102</v>
      </c>
      <c r="D43" s="47"/>
      <c r="E43" s="48">
        <v>102</v>
      </c>
    </row>
    <row r="44" spans="2:5" ht="12" thickBot="1" x14ac:dyDescent="0.25">
      <c r="B44" s="5" t="s">
        <v>130</v>
      </c>
      <c r="C44" s="49">
        <v>60</v>
      </c>
      <c r="D44" s="49"/>
      <c r="E44" s="48">
        <v>60</v>
      </c>
    </row>
    <row r="45" spans="2:5" ht="12" thickBot="1" x14ac:dyDescent="0.25">
      <c r="B45" s="4" t="s">
        <v>129</v>
      </c>
      <c r="C45" s="47">
        <v>2513</v>
      </c>
      <c r="D45" s="47">
        <v>327</v>
      </c>
      <c r="E45" s="48">
        <v>2840</v>
      </c>
    </row>
    <row r="46" spans="2:5" ht="12" thickBot="1" x14ac:dyDescent="0.25">
      <c r="B46" s="5" t="s">
        <v>128</v>
      </c>
      <c r="C46" s="49">
        <v>93</v>
      </c>
      <c r="D46" s="49"/>
      <c r="E46" s="48">
        <v>93</v>
      </c>
    </row>
    <row r="47" spans="2:5" ht="12" thickBot="1" x14ac:dyDescent="0.25">
      <c r="B47" s="4" t="s">
        <v>127</v>
      </c>
      <c r="C47" s="47">
        <v>71</v>
      </c>
      <c r="D47" s="47"/>
      <c r="E47" s="48">
        <v>71</v>
      </c>
    </row>
    <row r="48" spans="2:5" ht="12" thickBot="1" x14ac:dyDescent="0.25">
      <c r="B48" s="5" t="s">
        <v>126</v>
      </c>
      <c r="C48" s="49">
        <v>101</v>
      </c>
      <c r="D48" s="49"/>
      <c r="E48" s="48">
        <v>101</v>
      </c>
    </row>
    <row r="49" spans="2:5" ht="12" thickBot="1" x14ac:dyDescent="0.25">
      <c r="B49" s="4" t="s">
        <v>125</v>
      </c>
      <c r="C49" s="47">
        <v>243</v>
      </c>
      <c r="D49" s="47"/>
      <c r="E49" s="48">
        <v>243</v>
      </c>
    </row>
    <row r="50" spans="2:5" ht="12" thickBot="1" x14ac:dyDescent="0.25">
      <c r="B50" s="5" t="s">
        <v>124</v>
      </c>
      <c r="C50" s="49">
        <v>29</v>
      </c>
      <c r="D50" s="49"/>
      <c r="E50" s="48">
        <v>29</v>
      </c>
    </row>
    <row r="51" spans="2:5" ht="12" thickBot="1" x14ac:dyDescent="0.25">
      <c r="B51" s="4" t="s">
        <v>123</v>
      </c>
      <c r="C51" s="47">
        <v>1246</v>
      </c>
      <c r="D51" s="47">
        <v>392</v>
      </c>
      <c r="E51" s="48">
        <v>1638</v>
      </c>
    </row>
    <row r="52" spans="2:5" ht="12" thickBot="1" x14ac:dyDescent="0.25">
      <c r="B52" s="5" t="s">
        <v>122</v>
      </c>
      <c r="C52" s="49">
        <v>59</v>
      </c>
      <c r="D52" s="49"/>
      <c r="E52" s="48">
        <v>59</v>
      </c>
    </row>
    <row r="53" spans="2:5" ht="12" thickBot="1" x14ac:dyDescent="0.25">
      <c r="B53" s="4" t="s">
        <v>121</v>
      </c>
      <c r="C53" s="47">
        <v>216</v>
      </c>
      <c r="D53" s="47"/>
      <c r="E53" s="48">
        <v>216</v>
      </c>
    </row>
    <row r="54" spans="2:5" ht="12" thickBot="1" x14ac:dyDescent="0.25">
      <c r="B54" s="5" t="s">
        <v>120</v>
      </c>
      <c r="C54" s="49">
        <v>2334</v>
      </c>
      <c r="D54" s="49">
        <v>214</v>
      </c>
      <c r="E54" s="48">
        <v>2548</v>
      </c>
    </row>
    <row r="55" spans="2:5" ht="12" thickBot="1" x14ac:dyDescent="0.25">
      <c r="B55" s="4" t="s">
        <v>119</v>
      </c>
      <c r="C55" s="47">
        <v>68</v>
      </c>
      <c r="D55" s="47"/>
      <c r="E55" s="48">
        <v>68</v>
      </c>
    </row>
    <row r="56" spans="2:5" ht="12" thickBot="1" x14ac:dyDescent="0.25">
      <c r="B56" s="5" t="s">
        <v>118</v>
      </c>
      <c r="C56" s="49">
        <v>56</v>
      </c>
      <c r="D56" s="49"/>
      <c r="E56" s="48">
        <v>56</v>
      </c>
    </row>
    <row r="57" spans="2:5" ht="12" thickBot="1" x14ac:dyDescent="0.25">
      <c r="B57" s="4" t="s">
        <v>117</v>
      </c>
      <c r="C57" s="47">
        <v>9</v>
      </c>
      <c r="D57" s="47"/>
      <c r="E57" s="48">
        <v>9</v>
      </c>
    </row>
    <row r="58" spans="2:5" ht="12" thickBot="1" x14ac:dyDescent="0.25">
      <c r="B58" s="5" t="s">
        <v>116</v>
      </c>
      <c r="C58" s="49">
        <v>9</v>
      </c>
      <c r="D58" s="49"/>
      <c r="E58" s="48">
        <v>9</v>
      </c>
    </row>
    <row r="59" spans="2:5" ht="12" thickBot="1" x14ac:dyDescent="0.25">
      <c r="B59" s="4" t="s">
        <v>115</v>
      </c>
      <c r="C59" s="47">
        <v>1485</v>
      </c>
      <c r="D59" s="47"/>
      <c r="E59" s="48">
        <v>1485</v>
      </c>
    </row>
    <row r="60" spans="2:5" ht="12" thickBot="1" x14ac:dyDescent="0.25">
      <c r="B60" s="5" t="s">
        <v>114</v>
      </c>
      <c r="C60" s="49">
        <v>2400</v>
      </c>
      <c r="D60" s="49">
        <v>987</v>
      </c>
      <c r="E60" s="48">
        <v>3387</v>
      </c>
    </row>
    <row r="61" spans="2:5" ht="12" thickBot="1" x14ac:dyDescent="0.25">
      <c r="B61" s="4" t="s">
        <v>113</v>
      </c>
      <c r="C61" s="47">
        <v>827</v>
      </c>
      <c r="D61" s="47"/>
      <c r="E61" s="48">
        <v>827</v>
      </c>
    </row>
    <row r="62" spans="2:5" ht="12" thickBot="1" x14ac:dyDescent="0.25">
      <c r="B62" s="5" t="s">
        <v>112</v>
      </c>
      <c r="C62" s="49">
        <v>2339</v>
      </c>
      <c r="D62" s="49">
        <v>341</v>
      </c>
      <c r="E62" s="48">
        <v>2680</v>
      </c>
    </row>
    <row r="63" spans="2:5" ht="12" thickBot="1" x14ac:dyDescent="0.25">
      <c r="B63" s="4" t="s">
        <v>111</v>
      </c>
      <c r="C63" s="47">
        <v>88</v>
      </c>
      <c r="D63" s="47"/>
      <c r="E63" s="48">
        <v>88</v>
      </c>
    </row>
    <row r="64" spans="2:5" ht="12" thickBot="1" x14ac:dyDescent="0.25">
      <c r="B64" s="5" t="s">
        <v>110</v>
      </c>
      <c r="C64" s="49">
        <v>839</v>
      </c>
      <c r="D64" s="49"/>
      <c r="E64" s="48">
        <v>839</v>
      </c>
    </row>
    <row r="65" spans="2:5" ht="12" thickBot="1" x14ac:dyDescent="0.25">
      <c r="B65" s="4" t="s">
        <v>109</v>
      </c>
      <c r="C65" s="47">
        <v>1150</v>
      </c>
      <c r="D65" s="47">
        <v>8</v>
      </c>
      <c r="E65" s="48">
        <v>1158</v>
      </c>
    </row>
    <row r="66" spans="2:5" ht="12" thickBot="1" x14ac:dyDescent="0.25">
      <c r="B66" s="5" t="s">
        <v>108</v>
      </c>
      <c r="C66" s="49">
        <v>54</v>
      </c>
      <c r="D66" s="49"/>
      <c r="E66" s="48">
        <v>54</v>
      </c>
    </row>
    <row r="67" spans="2:5" ht="12" thickBot="1" x14ac:dyDescent="0.25">
      <c r="B67" s="4" t="s">
        <v>107</v>
      </c>
      <c r="C67" s="47">
        <v>588</v>
      </c>
      <c r="D67" s="47"/>
      <c r="E67" s="48">
        <v>588</v>
      </c>
    </row>
    <row r="68" spans="2:5" ht="12" thickBot="1" x14ac:dyDescent="0.25">
      <c r="B68" s="5" t="s">
        <v>106</v>
      </c>
      <c r="C68" s="49">
        <v>367</v>
      </c>
      <c r="D68" s="49">
        <v>30</v>
      </c>
      <c r="E68" s="48">
        <v>397</v>
      </c>
    </row>
    <row r="69" spans="2:5" ht="12" thickBot="1" x14ac:dyDescent="0.25">
      <c r="B69" s="4" t="s">
        <v>105</v>
      </c>
      <c r="C69" s="47">
        <v>567</v>
      </c>
      <c r="D69" s="47"/>
      <c r="E69" s="48">
        <v>567</v>
      </c>
    </row>
    <row r="70" spans="2:5" ht="12" thickBot="1" x14ac:dyDescent="0.25">
      <c r="B70" s="5" t="s">
        <v>104</v>
      </c>
      <c r="C70" s="49">
        <v>399</v>
      </c>
      <c r="D70" s="49"/>
      <c r="E70" s="48">
        <v>399</v>
      </c>
    </row>
    <row r="71" spans="2:5" ht="12" thickBot="1" x14ac:dyDescent="0.25">
      <c r="B71" s="4" t="s">
        <v>103</v>
      </c>
      <c r="C71" s="47">
        <v>90</v>
      </c>
      <c r="D71" s="47"/>
      <c r="E71" s="48">
        <v>90</v>
      </c>
    </row>
    <row r="72" spans="2:5" ht="12" thickBot="1" x14ac:dyDescent="0.25">
      <c r="B72" s="5" t="s">
        <v>102</v>
      </c>
      <c r="C72" s="49">
        <v>35</v>
      </c>
      <c r="D72" s="49"/>
      <c r="E72" s="48">
        <v>35</v>
      </c>
    </row>
    <row r="73" spans="2:5" ht="12" thickBot="1" x14ac:dyDescent="0.25">
      <c r="B73" s="4" t="s">
        <v>101</v>
      </c>
      <c r="C73" s="47">
        <v>5631</v>
      </c>
      <c r="D73" s="47">
        <v>3076</v>
      </c>
      <c r="E73" s="48">
        <v>8707</v>
      </c>
    </row>
    <row r="74" spans="2:5" ht="12" thickBot="1" x14ac:dyDescent="0.25">
      <c r="B74" s="5" t="s">
        <v>100</v>
      </c>
      <c r="C74" s="49">
        <v>56</v>
      </c>
      <c r="D74" s="49"/>
      <c r="E74" s="48">
        <v>56</v>
      </c>
    </row>
    <row r="75" spans="2:5" ht="12" thickBot="1" x14ac:dyDescent="0.25">
      <c r="B75" s="4" t="s">
        <v>99</v>
      </c>
      <c r="C75" s="47">
        <v>37</v>
      </c>
      <c r="D75" s="47"/>
      <c r="E75" s="48">
        <v>37</v>
      </c>
    </row>
    <row r="76" spans="2:5" ht="12" thickBot="1" x14ac:dyDescent="0.25">
      <c r="B76" s="5" t="s">
        <v>98</v>
      </c>
      <c r="C76" s="49">
        <v>25</v>
      </c>
      <c r="D76" s="49"/>
      <c r="E76" s="48">
        <v>25</v>
      </c>
    </row>
    <row r="77" spans="2:5" ht="12" thickBot="1" x14ac:dyDescent="0.25">
      <c r="B77" s="4" t="s">
        <v>97</v>
      </c>
      <c r="C77" s="47">
        <v>87</v>
      </c>
      <c r="D77" s="47"/>
      <c r="E77" s="48">
        <v>87</v>
      </c>
    </row>
    <row r="78" spans="2:5" ht="12" thickBot="1" x14ac:dyDescent="0.25">
      <c r="B78" s="5" t="s">
        <v>96</v>
      </c>
      <c r="C78" s="49">
        <v>12</v>
      </c>
      <c r="D78" s="49"/>
      <c r="E78" s="48">
        <v>12</v>
      </c>
    </row>
    <row r="79" spans="2:5" ht="12" thickBot="1" x14ac:dyDescent="0.25">
      <c r="B79" s="4" t="s">
        <v>95</v>
      </c>
      <c r="C79" s="47">
        <v>607</v>
      </c>
      <c r="D79" s="47">
        <v>134</v>
      </c>
      <c r="E79" s="48">
        <v>741</v>
      </c>
    </row>
    <row r="80" spans="2:5" ht="12" thickBot="1" x14ac:dyDescent="0.25">
      <c r="B80" s="5" t="s">
        <v>94</v>
      </c>
      <c r="C80" s="49">
        <v>1518</v>
      </c>
      <c r="D80" s="49">
        <v>409</v>
      </c>
      <c r="E80" s="48">
        <v>1927</v>
      </c>
    </row>
    <row r="81" spans="2:5" ht="12" thickBot="1" x14ac:dyDescent="0.25">
      <c r="B81" s="4" t="s">
        <v>93</v>
      </c>
      <c r="C81" s="47">
        <v>46</v>
      </c>
      <c r="D81" s="47"/>
      <c r="E81" s="48">
        <v>46</v>
      </c>
    </row>
    <row r="82" spans="2:5" ht="12" thickBot="1" x14ac:dyDescent="0.25">
      <c r="B82" s="5" t="s">
        <v>92</v>
      </c>
      <c r="C82" s="49">
        <v>5785</v>
      </c>
      <c r="D82" s="49">
        <v>699</v>
      </c>
      <c r="E82" s="48">
        <v>6484</v>
      </c>
    </row>
    <row r="83" spans="2:5" ht="12" thickBot="1" x14ac:dyDescent="0.25">
      <c r="B83" s="4" t="s">
        <v>91</v>
      </c>
      <c r="C83" s="47">
        <v>295</v>
      </c>
      <c r="D83" s="47"/>
      <c r="E83" s="48">
        <v>295</v>
      </c>
    </row>
    <row r="84" spans="2:5" ht="12" thickBot="1" x14ac:dyDescent="0.25">
      <c r="B84" s="5" t="s">
        <v>90</v>
      </c>
      <c r="C84" s="49">
        <v>60</v>
      </c>
      <c r="D84" s="49"/>
      <c r="E84" s="48">
        <v>60</v>
      </c>
    </row>
    <row r="85" spans="2:5" ht="12" thickBot="1" x14ac:dyDescent="0.25">
      <c r="B85" s="4" t="s">
        <v>89</v>
      </c>
      <c r="C85" s="47">
        <v>271</v>
      </c>
      <c r="D85" s="47"/>
      <c r="E85" s="48">
        <v>271</v>
      </c>
    </row>
    <row r="86" spans="2:5" ht="12" thickBot="1" x14ac:dyDescent="0.25">
      <c r="B86" s="5" t="s">
        <v>88</v>
      </c>
      <c r="C86" s="49">
        <v>4726</v>
      </c>
      <c r="D86" s="49">
        <v>1326</v>
      </c>
      <c r="E86" s="48">
        <v>6052</v>
      </c>
    </row>
    <row r="87" spans="2:5" ht="12" thickBot="1" x14ac:dyDescent="0.25">
      <c r="B87" s="4" t="s">
        <v>87</v>
      </c>
      <c r="C87" s="47">
        <v>51</v>
      </c>
      <c r="D87" s="47"/>
      <c r="E87" s="48">
        <v>51</v>
      </c>
    </row>
    <row r="88" spans="2:5" ht="12" thickBot="1" x14ac:dyDescent="0.25">
      <c r="B88" s="5" t="s">
        <v>86</v>
      </c>
      <c r="C88" s="49">
        <v>98</v>
      </c>
      <c r="D88" s="49"/>
      <c r="E88" s="48">
        <v>98</v>
      </c>
    </row>
    <row r="89" spans="2:5" ht="12" thickBot="1" x14ac:dyDescent="0.25">
      <c r="B89" s="4" t="s">
        <v>85</v>
      </c>
      <c r="C89" s="47">
        <v>53</v>
      </c>
      <c r="D89" s="47"/>
      <c r="E89" s="48">
        <v>53</v>
      </c>
    </row>
    <row r="90" spans="2:5" ht="12" thickBot="1" x14ac:dyDescent="0.25">
      <c r="B90" s="5" t="s">
        <v>84</v>
      </c>
      <c r="C90" s="49">
        <v>34</v>
      </c>
      <c r="D90" s="49"/>
      <c r="E90" s="48">
        <v>34</v>
      </c>
    </row>
    <row r="91" spans="2:5" ht="12" thickBot="1" x14ac:dyDescent="0.25">
      <c r="B91" s="4" t="s">
        <v>83</v>
      </c>
      <c r="C91" s="47">
        <v>280</v>
      </c>
      <c r="D91" s="47"/>
      <c r="E91" s="48">
        <v>280</v>
      </c>
    </row>
    <row r="92" spans="2:5" ht="12" thickBot="1" x14ac:dyDescent="0.25">
      <c r="B92" s="5" t="s">
        <v>82</v>
      </c>
      <c r="C92" s="49">
        <v>1164</v>
      </c>
      <c r="D92" s="49"/>
      <c r="E92" s="48">
        <v>1164</v>
      </c>
    </row>
    <row r="93" spans="2:5" ht="12" thickBot="1" x14ac:dyDescent="0.25">
      <c r="B93" s="4" t="s">
        <v>81</v>
      </c>
      <c r="C93" s="47">
        <v>1255</v>
      </c>
      <c r="D93" s="47">
        <v>339</v>
      </c>
      <c r="E93" s="48">
        <v>1594</v>
      </c>
    </row>
    <row r="94" spans="2:5" ht="12" thickBot="1" x14ac:dyDescent="0.25">
      <c r="B94" s="5" t="s">
        <v>80</v>
      </c>
      <c r="C94" s="49">
        <v>260</v>
      </c>
      <c r="D94" s="49"/>
      <c r="E94" s="48">
        <v>260</v>
      </c>
    </row>
    <row r="95" spans="2:5" ht="12" thickBot="1" x14ac:dyDescent="0.25">
      <c r="B95" s="4" t="s">
        <v>79</v>
      </c>
      <c r="C95" s="47">
        <v>294</v>
      </c>
      <c r="D95" s="47"/>
      <c r="E95" s="48">
        <v>294</v>
      </c>
    </row>
    <row r="96" spans="2:5" x14ac:dyDescent="0.2">
      <c r="B96" s="16" t="s">
        <v>20</v>
      </c>
      <c r="C96" s="56">
        <v>68414</v>
      </c>
      <c r="D96" s="56">
        <v>16524</v>
      </c>
      <c r="E96" s="57">
        <v>84938</v>
      </c>
    </row>
    <row r="97" spans="2:5" ht="22.5" customHeight="1" x14ac:dyDescent="0.2">
      <c r="B97" s="99" t="s">
        <v>8</v>
      </c>
      <c r="C97" s="99"/>
      <c r="D97" s="99"/>
      <c r="E97" s="99"/>
    </row>
    <row r="98" spans="2:5" ht="22.5" customHeight="1" x14ac:dyDescent="0.2">
      <c r="B98" s="92" t="s">
        <v>9</v>
      </c>
      <c r="C98" s="92"/>
      <c r="D98" s="92"/>
      <c r="E98" s="92"/>
    </row>
  </sheetData>
  <mergeCells count="4">
    <mergeCell ref="B9:F9"/>
    <mergeCell ref="B10:F10"/>
    <mergeCell ref="B97:E97"/>
    <mergeCell ref="B98:E98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6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2.5703125" style="1" customWidth="1"/>
    <col min="3" max="3" width="16.140625" style="1" customWidth="1"/>
    <col min="4" max="4" width="16.28515625" style="1" customWidth="1"/>
    <col min="5" max="6" width="7" style="1" customWidth="1"/>
    <col min="7" max="16384" width="11.42578125" style="1"/>
  </cols>
  <sheetData>
    <row r="9" spans="2:6" ht="12.75" customHeight="1" x14ac:dyDescent="0.2">
      <c r="B9" s="89" t="s">
        <v>78</v>
      </c>
      <c r="C9" s="89"/>
      <c r="D9" s="89"/>
      <c r="E9" s="89"/>
      <c r="F9" s="89"/>
    </row>
    <row r="10" spans="2:6" ht="12.75" x14ac:dyDescent="0.2">
      <c r="B10" s="89"/>
      <c r="C10" s="89"/>
      <c r="D10" s="89"/>
      <c r="E10" s="89"/>
      <c r="F10" s="89"/>
    </row>
    <row r="11" spans="2:6" x14ac:dyDescent="0.2">
      <c r="B11" s="7" t="s">
        <v>17</v>
      </c>
      <c r="F11" s="20" t="s">
        <v>14</v>
      </c>
    </row>
    <row r="12" spans="2:6" x14ac:dyDescent="0.2">
      <c r="B12" s="2" t="s">
        <v>1</v>
      </c>
    </row>
    <row r="13" spans="2:6" x14ac:dyDescent="0.2">
      <c r="B13" s="19" t="s">
        <v>77</v>
      </c>
      <c r="C13" s="18" t="s">
        <v>76</v>
      </c>
      <c r="D13" s="18" t="s">
        <v>75</v>
      </c>
      <c r="E13" s="17" t="s">
        <v>19</v>
      </c>
    </row>
    <row r="14" spans="2:6" ht="12" thickBot="1" x14ac:dyDescent="0.25">
      <c r="B14" s="5" t="s">
        <v>207</v>
      </c>
      <c r="C14" s="49">
        <v>16</v>
      </c>
      <c r="D14" s="49"/>
      <c r="E14" s="48">
        <v>16</v>
      </c>
    </row>
    <row r="15" spans="2:6" ht="12" thickBot="1" x14ac:dyDescent="0.25">
      <c r="B15" s="4" t="s">
        <v>206</v>
      </c>
      <c r="C15" s="47">
        <v>85</v>
      </c>
      <c r="D15" s="47"/>
      <c r="E15" s="48">
        <v>85</v>
      </c>
    </row>
    <row r="16" spans="2:6" ht="12" thickBot="1" x14ac:dyDescent="0.25">
      <c r="B16" s="5" t="s">
        <v>205</v>
      </c>
      <c r="C16" s="49">
        <v>286</v>
      </c>
      <c r="D16" s="49"/>
      <c r="E16" s="48">
        <v>286</v>
      </c>
    </row>
    <row r="17" spans="2:5" ht="12" thickBot="1" x14ac:dyDescent="0.25">
      <c r="B17" s="4" t="s">
        <v>204</v>
      </c>
      <c r="C17" s="47">
        <v>10</v>
      </c>
      <c r="D17" s="47"/>
      <c r="E17" s="48">
        <v>10</v>
      </c>
    </row>
    <row r="18" spans="2:5" ht="12" thickBot="1" x14ac:dyDescent="0.25">
      <c r="B18" s="5" t="s">
        <v>203</v>
      </c>
      <c r="C18" s="49">
        <v>156</v>
      </c>
      <c r="D18" s="49"/>
      <c r="E18" s="48">
        <v>156</v>
      </c>
    </row>
    <row r="19" spans="2:5" ht="12" thickBot="1" x14ac:dyDescent="0.25">
      <c r="B19" s="4" t="s">
        <v>202</v>
      </c>
      <c r="C19" s="47">
        <v>172</v>
      </c>
      <c r="D19" s="47"/>
      <c r="E19" s="48">
        <v>172</v>
      </c>
    </row>
    <row r="20" spans="2:5" ht="12" thickBot="1" x14ac:dyDescent="0.25">
      <c r="B20" s="5" t="s">
        <v>201</v>
      </c>
      <c r="C20" s="49">
        <v>156</v>
      </c>
      <c r="D20" s="49"/>
      <c r="E20" s="48">
        <v>156</v>
      </c>
    </row>
    <row r="21" spans="2:5" ht="12" thickBot="1" x14ac:dyDescent="0.25">
      <c r="B21" s="4" t="s">
        <v>200</v>
      </c>
      <c r="C21" s="47">
        <v>146</v>
      </c>
      <c r="D21" s="47"/>
      <c r="E21" s="48">
        <v>146</v>
      </c>
    </row>
    <row r="22" spans="2:5" ht="12" thickBot="1" x14ac:dyDescent="0.25">
      <c r="B22" s="5" t="s">
        <v>199</v>
      </c>
      <c r="C22" s="49">
        <v>6</v>
      </c>
      <c r="D22" s="49"/>
      <c r="E22" s="48">
        <v>6</v>
      </c>
    </row>
    <row r="23" spans="2:5" ht="12" thickBot="1" x14ac:dyDescent="0.25">
      <c r="B23" s="4" t="s">
        <v>198</v>
      </c>
      <c r="C23" s="47">
        <v>399</v>
      </c>
      <c r="D23" s="47"/>
      <c r="E23" s="48">
        <v>399</v>
      </c>
    </row>
    <row r="24" spans="2:5" ht="12" thickBot="1" x14ac:dyDescent="0.25">
      <c r="B24" s="5" t="s">
        <v>197</v>
      </c>
      <c r="C24" s="49">
        <v>64</v>
      </c>
      <c r="D24" s="49"/>
      <c r="E24" s="48">
        <v>64</v>
      </c>
    </row>
    <row r="25" spans="2:5" ht="12" thickBot="1" x14ac:dyDescent="0.25">
      <c r="B25" s="4" t="s">
        <v>196</v>
      </c>
      <c r="C25" s="47">
        <v>50</v>
      </c>
      <c r="D25" s="47"/>
      <c r="E25" s="48">
        <v>50</v>
      </c>
    </row>
    <row r="26" spans="2:5" ht="12" thickBot="1" x14ac:dyDescent="0.25">
      <c r="B26" s="5" t="s">
        <v>195</v>
      </c>
      <c r="C26" s="49">
        <v>221</v>
      </c>
      <c r="D26" s="49"/>
      <c r="E26" s="48">
        <v>221</v>
      </c>
    </row>
    <row r="27" spans="2:5" ht="12" thickBot="1" x14ac:dyDescent="0.25">
      <c r="B27" s="4" t="s">
        <v>14</v>
      </c>
      <c r="C27" s="47">
        <v>9843</v>
      </c>
      <c r="D27" s="47">
        <v>1799</v>
      </c>
      <c r="E27" s="48">
        <v>11642</v>
      </c>
    </row>
    <row r="28" spans="2:5" ht="12" thickBot="1" x14ac:dyDescent="0.25">
      <c r="B28" s="5" t="s">
        <v>194</v>
      </c>
      <c r="C28" s="49">
        <v>66</v>
      </c>
      <c r="D28" s="49"/>
      <c r="E28" s="48">
        <v>66</v>
      </c>
    </row>
    <row r="29" spans="2:5" ht="12" thickBot="1" x14ac:dyDescent="0.25">
      <c r="B29" s="4" t="s">
        <v>193</v>
      </c>
      <c r="C29" s="47">
        <v>393</v>
      </c>
      <c r="D29" s="47"/>
      <c r="E29" s="48">
        <v>393</v>
      </c>
    </row>
    <row r="30" spans="2:5" ht="12" thickBot="1" x14ac:dyDescent="0.25">
      <c r="B30" s="5" t="s">
        <v>192</v>
      </c>
      <c r="C30" s="49">
        <v>115</v>
      </c>
      <c r="D30" s="49"/>
      <c r="E30" s="48">
        <v>115</v>
      </c>
    </row>
    <row r="31" spans="2:5" ht="12" thickBot="1" x14ac:dyDescent="0.25">
      <c r="B31" s="4" t="s">
        <v>191</v>
      </c>
      <c r="C31" s="47">
        <v>97</v>
      </c>
      <c r="D31" s="47"/>
      <c r="E31" s="48">
        <v>97</v>
      </c>
    </row>
    <row r="32" spans="2:5" ht="12" thickBot="1" x14ac:dyDescent="0.25">
      <c r="B32" s="5" t="s">
        <v>190</v>
      </c>
      <c r="C32" s="49">
        <v>132</v>
      </c>
      <c r="D32" s="49"/>
      <c r="E32" s="48">
        <v>132</v>
      </c>
    </row>
    <row r="33" spans="2:5" ht="12" thickBot="1" x14ac:dyDescent="0.25">
      <c r="B33" s="4" t="s">
        <v>189</v>
      </c>
      <c r="C33" s="47">
        <v>670</v>
      </c>
      <c r="D33" s="47"/>
      <c r="E33" s="48">
        <v>670</v>
      </c>
    </row>
    <row r="34" spans="2:5" ht="12" thickBot="1" x14ac:dyDescent="0.25">
      <c r="B34" s="5" t="s">
        <v>188</v>
      </c>
      <c r="C34" s="49">
        <v>283</v>
      </c>
      <c r="D34" s="49"/>
      <c r="E34" s="48">
        <v>283</v>
      </c>
    </row>
    <row r="35" spans="2:5" ht="12" thickBot="1" x14ac:dyDescent="0.25">
      <c r="B35" s="4" t="s">
        <v>187</v>
      </c>
      <c r="C35" s="47">
        <v>854</v>
      </c>
      <c r="D35" s="47"/>
      <c r="E35" s="48">
        <v>854</v>
      </c>
    </row>
    <row r="36" spans="2:5" ht="12" thickBot="1" x14ac:dyDescent="0.25">
      <c r="B36" s="5" t="s">
        <v>186</v>
      </c>
      <c r="C36" s="49">
        <v>165</v>
      </c>
      <c r="D36" s="49"/>
      <c r="E36" s="48">
        <v>165</v>
      </c>
    </row>
    <row r="37" spans="2:5" ht="12" thickBot="1" x14ac:dyDescent="0.25">
      <c r="B37" s="4" t="s">
        <v>185</v>
      </c>
      <c r="C37" s="47">
        <v>425</v>
      </c>
      <c r="D37" s="47"/>
      <c r="E37" s="48">
        <v>425</v>
      </c>
    </row>
    <row r="38" spans="2:5" ht="12" thickBot="1" x14ac:dyDescent="0.25">
      <c r="B38" s="5" t="s">
        <v>184</v>
      </c>
      <c r="C38" s="49">
        <v>251</v>
      </c>
      <c r="D38" s="49"/>
      <c r="E38" s="48">
        <v>251</v>
      </c>
    </row>
    <row r="39" spans="2:5" ht="12" thickBot="1" x14ac:dyDescent="0.25">
      <c r="B39" s="4" t="s">
        <v>183</v>
      </c>
      <c r="C39" s="47">
        <v>1159</v>
      </c>
      <c r="D39" s="47"/>
      <c r="E39" s="48">
        <v>1159</v>
      </c>
    </row>
    <row r="40" spans="2:5" ht="12" thickBot="1" x14ac:dyDescent="0.25">
      <c r="B40" s="5" t="s">
        <v>182</v>
      </c>
      <c r="C40" s="49">
        <v>276</v>
      </c>
      <c r="D40" s="49"/>
      <c r="E40" s="48">
        <v>276</v>
      </c>
    </row>
    <row r="41" spans="2:5" ht="12" thickBot="1" x14ac:dyDescent="0.25">
      <c r="B41" s="4" t="s">
        <v>181</v>
      </c>
      <c r="C41" s="47">
        <v>99</v>
      </c>
      <c r="D41" s="47"/>
      <c r="E41" s="48">
        <v>99</v>
      </c>
    </row>
    <row r="42" spans="2:5" ht="12" thickBot="1" x14ac:dyDescent="0.25">
      <c r="B42" s="5" t="s">
        <v>180</v>
      </c>
      <c r="C42" s="49">
        <v>121</v>
      </c>
      <c r="D42" s="49"/>
      <c r="E42" s="48">
        <v>121</v>
      </c>
    </row>
    <row r="43" spans="2:5" ht="12" thickBot="1" x14ac:dyDescent="0.25">
      <c r="B43" s="4" t="s">
        <v>179</v>
      </c>
      <c r="C43" s="47">
        <v>358</v>
      </c>
      <c r="D43" s="47"/>
      <c r="E43" s="48">
        <v>358</v>
      </c>
    </row>
    <row r="44" spans="2:5" ht="12" thickBot="1" x14ac:dyDescent="0.25">
      <c r="B44" s="5" t="s">
        <v>178</v>
      </c>
      <c r="C44" s="49">
        <v>112</v>
      </c>
      <c r="D44" s="49"/>
      <c r="E44" s="48">
        <v>112</v>
      </c>
    </row>
    <row r="45" spans="2:5" ht="12" thickBot="1" x14ac:dyDescent="0.25">
      <c r="B45" s="4" t="s">
        <v>177</v>
      </c>
      <c r="C45" s="47">
        <v>1226</v>
      </c>
      <c r="D45" s="47"/>
      <c r="E45" s="48">
        <v>1226</v>
      </c>
    </row>
    <row r="46" spans="2:5" ht="12" thickBot="1" x14ac:dyDescent="0.25">
      <c r="B46" s="5" t="s">
        <v>176</v>
      </c>
      <c r="C46" s="49">
        <v>1365</v>
      </c>
      <c r="D46" s="49"/>
      <c r="E46" s="48">
        <v>1365</v>
      </c>
    </row>
    <row r="47" spans="2:5" ht="12" thickBot="1" x14ac:dyDescent="0.25">
      <c r="B47" s="4" t="s">
        <v>175</v>
      </c>
      <c r="C47" s="47">
        <v>88</v>
      </c>
      <c r="D47" s="47"/>
      <c r="E47" s="48">
        <v>88</v>
      </c>
    </row>
    <row r="48" spans="2:5" ht="12" thickBot="1" x14ac:dyDescent="0.25">
      <c r="B48" s="5" t="s">
        <v>174</v>
      </c>
      <c r="C48" s="49">
        <v>295</v>
      </c>
      <c r="D48" s="49"/>
      <c r="E48" s="48">
        <v>295</v>
      </c>
    </row>
    <row r="49" spans="2:5" ht="12" thickBot="1" x14ac:dyDescent="0.25">
      <c r="B49" s="4" t="s">
        <v>173</v>
      </c>
      <c r="C49" s="47">
        <v>1439</v>
      </c>
      <c r="D49" s="47"/>
      <c r="E49" s="48">
        <v>1439</v>
      </c>
    </row>
    <row r="50" spans="2:5" ht="12" thickBot="1" x14ac:dyDescent="0.25">
      <c r="B50" s="5" t="s">
        <v>172</v>
      </c>
      <c r="C50" s="49">
        <v>74</v>
      </c>
      <c r="D50" s="49"/>
      <c r="E50" s="48">
        <v>74</v>
      </c>
    </row>
    <row r="51" spans="2:5" ht="12" thickBot="1" x14ac:dyDescent="0.25">
      <c r="B51" s="4" t="s">
        <v>171</v>
      </c>
      <c r="C51" s="47">
        <v>1091</v>
      </c>
      <c r="D51" s="47">
        <v>345</v>
      </c>
      <c r="E51" s="48">
        <v>1436</v>
      </c>
    </row>
    <row r="52" spans="2:5" ht="12" thickBot="1" x14ac:dyDescent="0.25">
      <c r="B52" s="5" t="s">
        <v>170</v>
      </c>
      <c r="C52" s="49">
        <v>72</v>
      </c>
      <c r="D52" s="49"/>
      <c r="E52" s="48">
        <v>72</v>
      </c>
    </row>
    <row r="53" spans="2:5" ht="12" thickBot="1" x14ac:dyDescent="0.25">
      <c r="B53" s="4" t="s">
        <v>169</v>
      </c>
      <c r="C53" s="47">
        <v>293</v>
      </c>
      <c r="D53" s="47"/>
      <c r="E53" s="48">
        <v>293</v>
      </c>
    </row>
    <row r="54" spans="2:5" ht="12" thickBot="1" x14ac:dyDescent="0.25">
      <c r="B54" s="5" t="s">
        <v>168</v>
      </c>
      <c r="C54" s="49">
        <v>1945</v>
      </c>
      <c r="D54" s="49">
        <v>1039</v>
      </c>
      <c r="E54" s="48">
        <v>2984</v>
      </c>
    </row>
    <row r="55" spans="2:5" ht="12" thickBot="1" x14ac:dyDescent="0.25">
      <c r="B55" s="4" t="s">
        <v>167</v>
      </c>
      <c r="C55" s="47">
        <v>128</v>
      </c>
      <c r="D55" s="47"/>
      <c r="E55" s="48">
        <v>128</v>
      </c>
    </row>
    <row r="56" spans="2:5" ht="12" thickBot="1" x14ac:dyDescent="0.25">
      <c r="B56" s="5" t="s">
        <v>166</v>
      </c>
      <c r="C56" s="49">
        <v>47</v>
      </c>
      <c r="D56" s="49"/>
      <c r="E56" s="48">
        <v>47</v>
      </c>
    </row>
    <row r="57" spans="2:5" ht="12" thickBot="1" x14ac:dyDescent="0.25">
      <c r="B57" s="4" t="s">
        <v>165</v>
      </c>
      <c r="C57" s="47">
        <v>82</v>
      </c>
      <c r="D57" s="47"/>
      <c r="E57" s="48">
        <v>82</v>
      </c>
    </row>
    <row r="58" spans="2:5" ht="12" thickBot="1" x14ac:dyDescent="0.25">
      <c r="B58" s="5" t="s">
        <v>164</v>
      </c>
      <c r="C58" s="49">
        <v>169</v>
      </c>
      <c r="D58" s="49"/>
      <c r="E58" s="48">
        <v>169</v>
      </c>
    </row>
    <row r="59" spans="2:5" ht="12" thickBot="1" x14ac:dyDescent="0.25">
      <c r="B59" s="4" t="s">
        <v>163</v>
      </c>
      <c r="C59" s="47">
        <v>297</v>
      </c>
      <c r="D59" s="47"/>
      <c r="E59" s="48">
        <v>297</v>
      </c>
    </row>
    <row r="60" spans="2:5" ht="12" thickBot="1" x14ac:dyDescent="0.25">
      <c r="B60" s="5" t="s">
        <v>162</v>
      </c>
      <c r="C60" s="49">
        <v>397</v>
      </c>
      <c r="D60" s="49"/>
      <c r="E60" s="48">
        <v>397</v>
      </c>
    </row>
    <row r="61" spans="2:5" ht="12" thickBot="1" x14ac:dyDescent="0.25">
      <c r="B61" s="4" t="s">
        <v>161</v>
      </c>
      <c r="C61" s="47">
        <v>353</v>
      </c>
      <c r="D61" s="47"/>
      <c r="E61" s="48">
        <v>353</v>
      </c>
    </row>
    <row r="62" spans="2:5" ht="12" thickBot="1" x14ac:dyDescent="0.25">
      <c r="B62" s="5" t="s">
        <v>160</v>
      </c>
      <c r="C62" s="49">
        <v>302</v>
      </c>
      <c r="D62" s="49"/>
      <c r="E62" s="48">
        <v>302</v>
      </c>
    </row>
    <row r="63" spans="2:5" x14ac:dyDescent="0.2">
      <c r="B63" s="16" t="s">
        <v>20</v>
      </c>
      <c r="C63" s="56">
        <v>26849</v>
      </c>
      <c r="D63" s="56">
        <v>3183</v>
      </c>
      <c r="E63" s="57">
        <v>30032</v>
      </c>
    </row>
    <row r="64" spans="2:5" ht="22.5" customHeight="1" x14ac:dyDescent="0.2">
      <c r="B64" s="99" t="s">
        <v>8</v>
      </c>
      <c r="C64" s="99"/>
      <c r="D64" s="99"/>
      <c r="E64" s="99"/>
    </row>
    <row r="65" spans="2:5" ht="22.5" customHeight="1" x14ac:dyDescent="0.2">
      <c r="B65" s="92" t="s">
        <v>9</v>
      </c>
      <c r="C65" s="92"/>
      <c r="D65" s="92"/>
      <c r="E65" s="92"/>
    </row>
  </sheetData>
  <mergeCells count="4">
    <mergeCell ref="B9:F9"/>
    <mergeCell ref="B10:F10"/>
    <mergeCell ref="B64:E64"/>
    <mergeCell ref="B65:E65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6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.85546875" style="1" customWidth="1"/>
    <col min="3" max="3" width="16" style="1" customWidth="1"/>
    <col min="4" max="4" width="16.140625" style="1" customWidth="1"/>
    <col min="5" max="5" width="7" style="1" customWidth="1"/>
    <col min="6" max="6" width="10.28515625" style="1" customWidth="1"/>
    <col min="7" max="16384" width="11.42578125" style="1"/>
  </cols>
  <sheetData>
    <row r="9" spans="2:6" ht="12.75" customHeight="1" x14ac:dyDescent="0.2">
      <c r="B9" s="89" t="s">
        <v>78</v>
      </c>
      <c r="C9" s="89"/>
      <c r="D9" s="89"/>
      <c r="E9" s="89"/>
      <c r="F9" s="89"/>
    </row>
    <row r="10" spans="2:6" ht="12.75" x14ac:dyDescent="0.2">
      <c r="B10" s="89"/>
      <c r="C10" s="89"/>
      <c r="D10" s="89"/>
      <c r="E10" s="89"/>
      <c r="F10" s="89"/>
    </row>
    <row r="11" spans="2:6" x14ac:dyDescent="0.2">
      <c r="B11" s="7" t="s">
        <v>17</v>
      </c>
      <c r="F11" s="20" t="s">
        <v>13</v>
      </c>
    </row>
    <row r="12" spans="2:6" x14ac:dyDescent="0.2">
      <c r="B12" s="2" t="s">
        <v>1</v>
      </c>
    </row>
    <row r="13" spans="2:6" x14ac:dyDescent="0.2">
      <c r="B13" s="19" t="s">
        <v>77</v>
      </c>
      <c r="C13" s="18" t="s">
        <v>76</v>
      </c>
      <c r="D13" s="18" t="s">
        <v>75</v>
      </c>
      <c r="E13" s="17" t="s">
        <v>19</v>
      </c>
    </row>
    <row r="14" spans="2:6" ht="12" thickBot="1" x14ac:dyDescent="0.25">
      <c r="B14" s="4" t="s">
        <v>252</v>
      </c>
      <c r="C14" s="47">
        <v>122</v>
      </c>
      <c r="D14" s="47"/>
      <c r="E14" s="48">
        <v>122</v>
      </c>
    </row>
    <row r="15" spans="2:6" ht="12" thickBot="1" x14ac:dyDescent="0.25">
      <c r="B15" s="5" t="s">
        <v>251</v>
      </c>
      <c r="C15" s="49">
        <v>37</v>
      </c>
      <c r="D15" s="49"/>
      <c r="E15" s="48">
        <v>37</v>
      </c>
    </row>
    <row r="16" spans="2:6" ht="12" thickBot="1" x14ac:dyDescent="0.25">
      <c r="B16" s="4" t="s">
        <v>250</v>
      </c>
      <c r="C16" s="47">
        <v>188</v>
      </c>
      <c r="D16" s="47"/>
      <c r="E16" s="48">
        <v>188</v>
      </c>
    </row>
    <row r="17" spans="2:5" ht="12" thickBot="1" x14ac:dyDescent="0.25">
      <c r="B17" s="5" t="s">
        <v>249</v>
      </c>
      <c r="C17" s="49">
        <v>7</v>
      </c>
      <c r="D17" s="49"/>
      <c r="E17" s="48">
        <v>7</v>
      </c>
    </row>
    <row r="18" spans="2:5" ht="12" thickBot="1" x14ac:dyDescent="0.25">
      <c r="B18" s="4" t="s">
        <v>248</v>
      </c>
      <c r="C18" s="47">
        <v>2589</v>
      </c>
      <c r="D18" s="47">
        <v>50</v>
      </c>
      <c r="E18" s="48">
        <v>2639</v>
      </c>
    </row>
    <row r="19" spans="2:5" ht="12" thickBot="1" x14ac:dyDescent="0.25">
      <c r="B19" s="5" t="s">
        <v>247</v>
      </c>
      <c r="C19" s="49">
        <v>53</v>
      </c>
      <c r="D19" s="49"/>
      <c r="E19" s="48">
        <v>53</v>
      </c>
    </row>
    <row r="20" spans="2:5" ht="12" thickBot="1" x14ac:dyDescent="0.25">
      <c r="B20" s="4" t="s">
        <v>246</v>
      </c>
      <c r="C20" s="47">
        <v>6638</v>
      </c>
      <c r="D20" s="47">
        <v>863</v>
      </c>
      <c r="E20" s="48">
        <v>7501</v>
      </c>
    </row>
    <row r="21" spans="2:5" ht="12" thickBot="1" x14ac:dyDescent="0.25">
      <c r="B21" s="5" t="s">
        <v>245</v>
      </c>
      <c r="C21" s="49">
        <v>311</v>
      </c>
      <c r="D21" s="49"/>
      <c r="E21" s="48">
        <v>311</v>
      </c>
    </row>
    <row r="22" spans="2:5" ht="12" thickBot="1" x14ac:dyDescent="0.25">
      <c r="B22" s="4" t="s">
        <v>244</v>
      </c>
      <c r="C22" s="47">
        <v>50</v>
      </c>
      <c r="D22" s="47"/>
      <c r="E22" s="48">
        <v>50</v>
      </c>
    </row>
    <row r="23" spans="2:5" ht="12" thickBot="1" x14ac:dyDescent="0.25">
      <c r="B23" s="5" t="s">
        <v>243</v>
      </c>
      <c r="C23" s="49">
        <v>1963</v>
      </c>
      <c r="D23" s="49">
        <v>53</v>
      </c>
      <c r="E23" s="48">
        <v>2016</v>
      </c>
    </row>
    <row r="24" spans="2:5" ht="12" thickBot="1" x14ac:dyDescent="0.25">
      <c r="B24" s="4" t="s">
        <v>242</v>
      </c>
      <c r="C24" s="47">
        <v>53</v>
      </c>
      <c r="D24" s="47"/>
      <c r="E24" s="48">
        <v>53</v>
      </c>
    </row>
    <row r="25" spans="2:5" ht="12" thickBot="1" x14ac:dyDescent="0.25">
      <c r="B25" s="5" t="s">
        <v>241</v>
      </c>
      <c r="C25" s="49">
        <v>910</v>
      </c>
      <c r="D25" s="49">
        <v>22</v>
      </c>
      <c r="E25" s="48">
        <v>932</v>
      </c>
    </row>
    <row r="26" spans="2:5" ht="12" thickBot="1" x14ac:dyDescent="0.25">
      <c r="B26" s="4" t="s">
        <v>240</v>
      </c>
      <c r="C26" s="47">
        <v>222</v>
      </c>
      <c r="D26" s="47"/>
      <c r="E26" s="48">
        <v>222</v>
      </c>
    </row>
    <row r="27" spans="2:5" ht="12" thickBot="1" x14ac:dyDescent="0.25">
      <c r="B27" s="5" t="s">
        <v>239</v>
      </c>
      <c r="C27" s="49">
        <v>83</v>
      </c>
      <c r="D27" s="49"/>
      <c r="E27" s="48">
        <v>83</v>
      </c>
    </row>
    <row r="28" spans="2:5" ht="12" thickBot="1" x14ac:dyDescent="0.25">
      <c r="B28" s="4" t="s">
        <v>238</v>
      </c>
      <c r="C28" s="47">
        <v>2547</v>
      </c>
      <c r="D28" s="47">
        <v>605</v>
      </c>
      <c r="E28" s="48">
        <v>3152</v>
      </c>
    </row>
    <row r="29" spans="2:5" ht="12" thickBot="1" x14ac:dyDescent="0.25">
      <c r="B29" s="5" t="s">
        <v>237</v>
      </c>
      <c r="C29" s="49">
        <v>337</v>
      </c>
      <c r="D29" s="49"/>
      <c r="E29" s="48">
        <v>337</v>
      </c>
    </row>
    <row r="30" spans="2:5" ht="12" thickBot="1" x14ac:dyDescent="0.25">
      <c r="B30" s="4" t="s">
        <v>236</v>
      </c>
      <c r="C30" s="47">
        <v>8</v>
      </c>
      <c r="D30" s="47"/>
      <c r="E30" s="48">
        <v>8</v>
      </c>
    </row>
    <row r="31" spans="2:5" ht="12" thickBot="1" x14ac:dyDescent="0.25">
      <c r="B31" s="5" t="s">
        <v>235</v>
      </c>
      <c r="C31" s="49">
        <v>233</v>
      </c>
      <c r="D31" s="49"/>
      <c r="E31" s="48">
        <v>233</v>
      </c>
    </row>
    <row r="32" spans="2:5" ht="12" thickBot="1" x14ac:dyDescent="0.25">
      <c r="B32" s="4" t="s">
        <v>13</v>
      </c>
      <c r="C32" s="47">
        <v>12765</v>
      </c>
      <c r="D32" s="47">
        <v>6815</v>
      </c>
      <c r="E32" s="48">
        <v>19580</v>
      </c>
    </row>
    <row r="33" spans="2:5" ht="12" thickBot="1" x14ac:dyDescent="0.25">
      <c r="B33" s="5" t="s">
        <v>234</v>
      </c>
      <c r="C33" s="49">
        <v>298</v>
      </c>
      <c r="D33" s="49"/>
      <c r="E33" s="48">
        <v>298</v>
      </c>
    </row>
    <row r="34" spans="2:5" ht="12" thickBot="1" x14ac:dyDescent="0.25">
      <c r="B34" s="4" t="s">
        <v>233</v>
      </c>
      <c r="C34" s="47">
        <v>178</v>
      </c>
      <c r="D34" s="47">
        <v>70</v>
      </c>
      <c r="E34" s="48">
        <v>248</v>
      </c>
    </row>
    <row r="35" spans="2:5" ht="12" thickBot="1" x14ac:dyDescent="0.25">
      <c r="B35" s="5" t="s">
        <v>232</v>
      </c>
      <c r="C35" s="49">
        <v>281</v>
      </c>
      <c r="D35" s="49"/>
      <c r="E35" s="48">
        <v>281</v>
      </c>
    </row>
    <row r="36" spans="2:5" ht="12" thickBot="1" x14ac:dyDescent="0.25">
      <c r="B36" s="4" t="s">
        <v>231</v>
      </c>
      <c r="C36" s="47">
        <v>30</v>
      </c>
      <c r="D36" s="47"/>
      <c r="E36" s="48">
        <v>30</v>
      </c>
    </row>
    <row r="37" spans="2:5" ht="12" thickBot="1" x14ac:dyDescent="0.25">
      <c r="B37" s="5" t="s">
        <v>230</v>
      </c>
      <c r="C37" s="49">
        <v>22</v>
      </c>
      <c r="D37" s="49"/>
      <c r="E37" s="48">
        <v>22</v>
      </c>
    </row>
    <row r="38" spans="2:5" ht="12" thickBot="1" x14ac:dyDescent="0.25">
      <c r="B38" s="4" t="s">
        <v>229</v>
      </c>
      <c r="C38" s="47">
        <v>1263</v>
      </c>
      <c r="D38" s="47"/>
      <c r="E38" s="48">
        <v>1263</v>
      </c>
    </row>
    <row r="39" spans="2:5" ht="12" thickBot="1" x14ac:dyDescent="0.25">
      <c r="B39" s="5" t="s">
        <v>228</v>
      </c>
      <c r="C39" s="49">
        <v>657</v>
      </c>
      <c r="D39" s="49"/>
      <c r="E39" s="48">
        <v>657</v>
      </c>
    </row>
    <row r="40" spans="2:5" ht="12" thickBot="1" x14ac:dyDescent="0.25">
      <c r="B40" s="4" t="s">
        <v>227</v>
      </c>
      <c r="C40" s="47">
        <v>695</v>
      </c>
      <c r="D40" s="47"/>
      <c r="E40" s="48">
        <v>695</v>
      </c>
    </row>
    <row r="41" spans="2:5" ht="12" thickBot="1" x14ac:dyDescent="0.25">
      <c r="B41" s="5" t="s">
        <v>226</v>
      </c>
      <c r="C41" s="49">
        <v>455</v>
      </c>
      <c r="D41" s="49"/>
      <c r="E41" s="48">
        <v>455</v>
      </c>
    </row>
    <row r="42" spans="2:5" ht="12" thickBot="1" x14ac:dyDescent="0.25">
      <c r="B42" s="4" t="s">
        <v>225</v>
      </c>
      <c r="C42" s="47">
        <v>653</v>
      </c>
      <c r="D42" s="47">
        <v>18</v>
      </c>
      <c r="E42" s="48">
        <v>671</v>
      </c>
    </row>
    <row r="43" spans="2:5" ht="12" thickBot="1" x14ac:dyDescent="0.25">
      <c r="B43" s="5" t="s">
        <v>224</v>
      </c>
      <c r="C43" s="49">
        <v>6</v>
      </c>
      <c r="D43" s="49"/>
      <c r="E43" s="48">
        <v>6</v>
      </c>
    </row>
    <row r="44" spans="2:5" ht="12" thickBot="1" x14ac:dyDescent="0.25">
      <c r="B44" s="4" t="s">
        <v>223</v>
      </c>
      <c r="C44" s="47">
        <v>216</v>
      </c>
      <c r="D44" s="47"/>
      <c r="E44" s="48">
        <v>216</v>
      </c>
    </row>
    <row r="45" spans="2:5" ht="12" thickBot="1" x14ac:dyDescent="0.25">
      <c r="B45" s="5" t="s">
        <v>222</v>
      </c>
      <c r="C45" s="49">
        <v>155</v>
      </c>
      <c r="D45" s="49"/>
      <c r="E45" s="48">
        <v>155</v>
      </c>
    </row>
    <row r="46" spans="2:5" ht="12" thickBot="1" x14ac:dyDescent="0.25">
      <c r="B46" s="4" t="s">
        <v>221</v>
      </c>
      <c r="C46" s="47">
        <v>242</v>
      </c>
      <c r="D46" s="47"/>
      <c r="E46" s="48">
        <v>242</v>
      </c>
    </row>
    <row r="47" spans="2:5" ht="12" thickBot="1" x14ac:dyDescent="0.25">
      <c r="B47" s="5" t="s">
        <v>220</v>
      </c>
      <c r="C47" s="49">
        <v>439</v>
      </c>
      <c r="D47" s="49">
        <v>425</v>
      </c>
      <c r="E47" s="48">
        <v>864</v>
      </c>
    </row>
    <row r="48" spans="2:5" ht="12" thickBot="1" x14ac:dyDescent="0.25">
      <c r="B48" s="4" t="s">
        <v>219</v>
      </c>
      <c r="C48" s="47">
        <v>107</v>
      </c>
      <c r="D48" s="47"/>
      <c r="E48" s="48">
        <v>107</v>
      </c>
    </row>
    <row r="49" spans="2:5" ht="12" thickBot="1" x14ac:dyDescent="0.25">
      <c r="B49" s="5" t="s">
        <v>218</v>
      </c>
      <c r="C49" s="49">
        <v>215</v>
      </c>
      <c r="D49" s="49"/>
      <c r="E49" s="48">
        <v>215</v>
      </c>
    </row>
    <row r="50" spans="2:5" ht="12" thickBot="1" x14ac:dyDescent="0.25">
      <c r="B50" s="4" t="s">
        <v>217</v>
      </c>
      <c r="C50" s="47">
        <v>844</v>
      </c>
      <c r="D50" s="47">
        <v>39</v>
      </c>
      <c r="E50" s="48">
        <v>883</v>
      </c>
    </row>
    <row r="51" spans="2:5" ht="12" thickBot="1" x14ac:dyDescent="0.25">
      <c r="B51" s="5" t="s">
        <v>216</v>
      </c>
      <c r="C51" s="49">
        <v>60</v>
      </c>
      <c r="D51" s="49"/>
      <c r="E51" s="48">
        <v>60</v>
      </c>
    </row>
    <row r="52" spans="2:5" ht="12" thickBot="1" x14ac:dyDescent="0.25">
      <c r="B52" s="4" t="s">
        <v>215</v>
      </c>
      <c r="C52" s="47">
        <v>47</v>
      </c>
      <c r="D52" s="47"/>
      <c r="E52" s="48">
        <v>47</v>
      </c>
    </row>
    <row r="53" spans="2:5" ht="12" thickBot="1" x14ac:dyDescent="0.25">
      <c r="B53" s="5" t="s">
        <v>214</v>
      </c>
      <c r="C53" s="49">
        <v>104</v>
      </c>
      <c r="D53" s="49"/>
      <c r="E53" s="48">
        <v>104</v>
      </c>
    </row>
    <row r="54" spans="2:5" ht="12" thickBot="1" x14ac:dyDescent="0.25">
      <c r="B54" s="4" t="s">
        <v>213</v>
      </c>
      <c r="C54" s="47">
        <v>163</v>
      </c>
      <c r="D54" s="47"/>
      <c r="E54" s="48">
        <v>163</v>
      </c>
    </row>
    <row r="55" spans="2:5" ht="12" thickBot="1" x14ac:dyDescent="0.25">
      <c r="B55" s="5" t="s">
        <v>212</v>
      </c>
      <c r="C55" s="49">
        <v>5</v>
      </c>
      <c r="D55" s="49"/>
      <c r="E55" s="48">
        <v>5</v>
      </c>
    </row>
    <row r="56" spans="2:5" ht="12" thickBot="1" x14ac:dyDescent="0.25">
      <c r="B56" s="4" t="s">
        <v>211</v>
      </c>
      <c r="C56" s="47">
        <v>1375</v>
      </c>
      <c r="D56" s="47"/>
      <c r="E56" s="48">
        <v>1375</v>
      </c>
    </row>
    <row r="57" spans="2:5" ht="12" thickBot="1" x14ac:dyDescent="0.25">
      <c r="B57" s="5" t="s">
        <v>210</v>
      </c>
      <c r="C57" s="49">
        <v>31</v>
      </c>
      <c r="D57" s="49"/>
      <c r="E57" s="48">
        <v>31</v>
      </c>
    </row>
    <row r="58" spans="2:5" ht="12" thickBot="1" x14ac:dyDescent="0.25">
      <c r="B58" s="4" t="s">
        <v>209</v>
      </c>
      <c r="C58" s="47">
        <v>347</v>
      </c>
      <c r="D58" s="47"/>
      <c r="E58" s="48">
        <v>347</v>
      </c>
    </row>
    <row r="59" spans="2:5" ht="12" thickBot="1" x14ac:dyDescent="0.25">
      <c r="B59" s="5" t="s">
        <v>208</v>
      </c>
      <c r="C59" s="49">
        <v>1042</v>
      </c>
      <c r="D59" s="49"/>
      <c r="E59" s="48">
        <v>1042</v>
      </c>
    </row>
    <row r="60" spans="2:5" x14ac:dyDescent="0.2">
      <c r="B60" s="16" t="s">
        <v>20</v>
      </c>
      <c r="C60" s="56">
        <v>39046</v>
      </c>
      <c r="D60" s="56">
        <v>8960</v>
      </c>
      <c r="E60" s="57">
        <v>48006</v>
      </c>
    </row>
    <row r="61" spans="2:5" ht="22.5" customHeight="1" x14ac:dyDescent="0.2">
      <c r="B61" s="99" t="s">
        <v>8</v>
      </c>
      <c r="C61" s="99"/>
      <c r="D61" s="99"/>
      <c r="E61" s="99"/>
    </row>
    <row r="62" spans="2:5" ht="22.5" customHeight="1" x14ac:dyDescent="0.2">
      <c r="B62" s="92" t="s">
        <v>9</v>
      </c>
      <c r="C62" s="92"/>
      <c r="D62" s="92"/>
      <c r="E62" s="92"/>
    </row>
  </sheetData>
  <mergeCells count="4">
    <mergeCell ref="B9:F9"/>
    <mergeCell ref="B10:F10"/>
    <mergeCell ref="B61:E61"/>
    <mergeCell ref="B62:E62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17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4.5703125" style="1" customWidth="1"/>
    <col min="3" max="3" width="15.7109375" style="1" customWidth="1"/>
    <col min="4" max="4" width="15.85546875" style="1" customWidth="1"/>
    <col min="5" max="5" width="6.85546875" style="1" customWidth="1"/>
    <col min="6" max="6" width="6.140625" style="1" customWidth="1"/>
    <col min="7" max="16384" width="11.42578125" style="1"/>
  </cols>
  <sheetData>
    <row r="9" spans="2:6" ht="12.75" customHeight="1" x14ac:dyDescent="0.2">
      <c r="B9" s="89" t="s">
        <v>78</v>
      </c>
      <c r="C9" s="89"/>
      <c r="D9" s="89"/>
      <c r="E9" s="89"/>
      <c r="F9" s="89"/>
    </row>
    <row r="10" spans="2:6" ht="12.75" x14ac:dyDescent="0.2">
      <c r="B10" s="89"/>
      <c r="C10" s="89"/>
      <c r="D10" s="89"/>
      <c r="E10" s="89"/>
      <c r="F10" s="89"/>
    </row>
    <row r="11" spans="2:6" x14ac:dyDescent="0.2">
      <c r="B11" s="7" t="s">
        <v>17</v>
      </c>
      <c r="F11" s="20" t="s">
        <v>12</v>
      </c>
    </row>
    <row r="12" spans="2:6" x14ac:dyDescent="0.2">
      <c r="B12" s="2" t="s">
        <v>1</v>
      </c>
    </row>
    <row r="13" spans="2:6" x14ac:dyDescent="0.2">
      <c r="B13" s="19" t="s">
        <v>77</v>
      </c>
      <c r="C13" s="18" t="s">
        <v>76</v>
      </c>
      <c r="D13" s="18" t="s">
        <v>75</v>
      </c>
      <c r="E13" s="17" t="s">
        <v>19</v>
      </c>
    </row>
    <row r="14" spans="2:6" ht="12" thickBot="1" x14ac:dyDescent="0.25">
      <c r="B14" s="4" t="s">
        <v>406</v>
      </c>
      <c r="C14" s="47">
        <v>243</v>
      </c>
      <c r="D14" s="47"/>
      <c r="E14" s="48">
        <v>243</v>
      </c>
    </row>
    <row r="15" spans="2:6" ht="12" thickBot="1" x14ac:dyDescent="0.25">
      <c r="B15" s="5" t="s">
        <v>405</v>
      </c>
      <c r="C15" s="49">
        <v>421</v>
      </c>
      <c r="D15" s="49"/>
      <c r="E15" s="48">
        <v>421</v>
      </c>
    </row>
    <row r="16" spans="2:6" ht="12" thickBot="1" x14ac:dyDescent="0.25">
      <c r="B16" s="4" t="s">
        <v>404</v>
      </c>
      <c r="C16" s="47">
        <v>37</v>
      </c>
      <c r="D16" s="47"/>
      <c r="E16" s="48">
        <v>37</v>
      </c>
    </row>
    <row r="17" spans="2:5" ht="12" thickBot="1" x14ac:dyDescent="0.25">
      <c r="B17" s="5" t="s">
        <v>403</v>
      </c>
      <c r="C17" s="49">
        <v>42</v>
      </c>
      <c r="D17" s="49"/>
      <c r="E17" s="48">
        <v>42</v>
      </c>
    </row>
    <row r="18" spans="2:5" ht="12" thickBot="1" x14ac:dyDescent="0.25">
      <c r="B18" s="4" t="s">
        <v>402</v>
      </c>
      <c r="C18" s="47">
        <v>95</v>
      </c>
      <c r="D18" s="47"/>
      <c r="E18" s="48">
        <v>95</v>
      </c>
    </row>
    <row r="19" spans="2:5" ht="12" thickBot="1" x14ac:dyDescent="0.25">
      <c r="B19" s="5" t="s">
        <v>401</v>
      </c>
      <c r="C19" s="49">
        <v>56</v>
      </c>
      <c r="D19" s="49"/>
      <c r="E19" s="48">
        <v>56</v>
      </c>
    </row>
    <row r="20" spans="2:5" ht="12" thickBot="1" x14ac:dyDescent="0.25">
      <c r="B20" s="4" t="s">
        <v>400</v>
      </c>
      <c r="C20" s="47">
        <v>35</v>
      </c>
      <c r="D20" s="47"/>
      <c r="E20" s="48">
        <v>35</v>
      </c>
    </row>
    <row r="21" spans="2:5" ht="12" thickBot="1" x14ac:dyDescent="0.25">
      <c r="B21" s="5" t="s">
        <v>399</v>
      </c>
      <c r="C21" s="49">
        <v>172</v>
      </c>
      <c r="D21" s="49"/>
      <c r="E21" s="48">
        <v>172</v>
      </c>
    </row>
    <row r="22" spans="2:5" ht="12" thickBot="1" x14ac:dyDescent="0.25">
      <c r="B22" s="4" t="s">
        <v>398</v>
      </c>
      <c r="C22" s="47">
        <v>53</v>
      </c>
      <c r="D22" s="47"/>
      <c r="E22" s="48">
        <v>53</v>
      </c>
    </row>
    <row r="23" spans="2:5" ht="12" thickBot="1" x14ac:dyDescent="0.25">
      <c r="B23" s="5" t="s">
        <v>397</v>
      </c>
      <c r="C23" s="49">
        <v>785</v>
      </c>
      <c r="D23" s="49">
        <v>44</v>
      </c>
      <c r="E23" s="48">
        <v>829</v>
      </c>
    </row>
    <row r="24" spans="2:5" ht="12" thickBot="1" x14ac:dyDescent="0.25">
      <c r="B24" s="4" t="s">
        <v>396</v>
      </c>
      <c r="C24" s="47">
        <v>983</v>
      </c>
      <c r="D24" s="47"/>
      <c r="E24" s="48">
        <v>983</v>
      </c>
    </row>
    <row r="25" spans="2:5" ht="12" thickBot="1" x14ac:dyDescent="0.25">
      <c r="B25" s="5" t="s">
        <v>395</v>
      </c>
      <c r="C25" s="49">
        <v>110</v>
      </c>
      <c r="D25" s="49"/>
      <c r="E25" s="48">
        <v>110</v>
      </c>
    </row>
    <row r="26" spans="2:5" ht="12" thickBot="1" x14ac:dyDescent="0.25">
      <c r="B26" s="4" t="s">
        <v>394</v>
      </c>
      <c r="C26" s="47">
        <v>1731</v>
      </c>
      <c r="D26" s="47">
        <v>242</v>
      </c>
      <c r="E26" s="48">
        <v>1973</v>
      </c>
    </row>
    <row r="27" spans="2:5" ht="12" thickBot="1" x14ac:dyDescent="0.25">
      <c r="B27" s="5" t="s">
        <v>393</v>
      </c>
      <c r="C27" s="49">
        <v>254</v>
      </c>
      <c r="D27" s="49"/>
      <c r="E27" s="48">
        <v>254</v>
      </c>
    </row>
    <row r="28" spans="2:5" ht="12" thickBot="1" x14ac:dyDescent="0.25">
      <c r="B28" s="4" t="s">
        <v>392</v>
      </c>
      <c r="C28" s="47">
        <v>363</v>
      </c>
      <c r="D28" s="47">
        <v>6</v>
      </c>
      <c r="E28" s="48">
        <v>369</v>
      </c>
    </row>
    <row r="29" spans="2:5" ht="12" thickBot="1" x14ac:dyDescent="0.25">
      <c r="B29" s="5" t="s">
        <v>391</v>
      </c>
      <c r="C29" s="49">
        <v>396</v>
      </c>
      <c r="D29" s="49">
        <v>232</v>
      </c>
      <c r="E29" s="48">
        <v>628</v>
      </c>
    </row>
    <row r="30" spans="2:5" ht="12" thickBot="1" x14ac:dyDescent="0.25">
      <c r="B30" s="4" t="s">
        <v>390</v>
      </c>
      <c r="C30" s="47">
        <v>120</v>
      </c>
      <c r="D30" s="47"/>
      <c r="E30" s="48">
        <v>120</v>
      </c>
    </row>
    <row r="31" spans="2:5" ht="12" thickBot="1" x14ac:dyDescent="0.25">
      <c r="B31" s="5" t="s">
        <v>389</v>
      </c>
      <c r="C31" s="49">
        <v>166</v>
      </c>
      <c r="D31" s="49"/>
      <c r="E31" s="48">
        <v>166</v>
      </c>
    </row>
    <row r="32" spans="2:5" ht="12" thickBot="1" x14ac:dyDescent="0.25">
      <c r="B32" s="4" t="s">
        <v>388</v>
      </c>
      <c r="C32" s="47">
        <v>16</v>
      </c>
      <c r="D32" s="47"/>
      <c r="E32" s="48">
        <v>16</v>
      </c>
    </row>
    <row r="33" spans="2:5" ht="12" thickBot="1" x14ac:dyDescent="0.25">
      <c r="B33" s="5" t="s">
        <v>387</v>
      </c>
      <c r="C33" s="49">
        <v>441</v>
      </c>
      <c r="D33" s="49"/>
      <c r="E33" s="48">
        <v>441</v>
      </c>
    </row>
    <row r="34" spans="2:5" ht="12" thickBot="1" x14ac:dyDescent="0.25">
      <c r="B34" s="4" t="s">
        <v>386</v>
      </c>
      <c r="C34" s="47">
        <v>52</v>
      </c>
      <c r="D34" s="47"/>
      <c r="E34" s="48">
        <v>52</v>
      </c>
    </row>
    <row r="35" spans="2:5" ht="12" thickBot="1" x14ac:dyDescent="0.25">
      <c r="B35" s="5" t="s">
        <v>385</v>
      </c>
      <c r="C35" s="49">
        <v>911</v>
      </c>
      <c r="D35" s="49"/>
      <c r="E35" s="48">
        <v>911</v>
      </c>
    </row>
    <row r="36" spans="2:5" ht="12" thickBot="1" x14ac:dyDescent="0.25">
      <c r="B36" s="4" t="s">
        <v>384</v>
      </c>
      <c r="C36" s="47">
        <v>33</v>
      </c>
      <c r="D36" s="47"/>
      <c r="E36" s="48">
        <v>33</v>
      </c>
    </row>
    <row r="37" spans="2:5" ht="12" thickBot="1" x14ac:dyDescent="0.25">
      <c r="B37" s="5" t="s">
        <v>383</v>
      </c>
      <c r="C37" s="49">
        <v>148</v>
      </c>
      <c r="D37" s="49"/>
      <c r="E37" s="48">
        <v>148</v>
      </c>
    </row>
    <row r="38" spans="2:5" ht="12" thickBot="1" x14ac:dyDescent="0.25">
      <c r="B38" s="4" t="s">
        <v>382</v>
      </c>
      <c r="C38" s="47">
        <v>44</v>
      </c>
      <c r="D38" s="47"/>
      <c r="E38" s="48">
        <v>44</v>
      </c>
    </row>
    <row r="39" spans="2:5" ht="12" thickBot="1" x14ac:dyDescent="0.25">
      <c r="B39" s="5" t="s">
        <v>381</v>
      </c>
      <c r="C39" s="49">
        <v>1450</v>
      </c>
      <c r="D39" s="49">
        <v>18</v>
      </c>
      <c r="E39" s="48">
        <v>1468</v>
      </c>
    </row>
    <row r="40" spans="2:5" ht="12" thickBot="1" x14ac:dyDescent="0.25">
      <c r="B40" s="4" t="s">
        <v>380</v>
      </c>
      <c r="C40" s="47">
        <v>27</v>
      </c>
      <c r="D40" s="47"/>
      <c r="E40" s="48">
        <v>27</v>
      </c>
    </row>
    <row r="41" spans="2:5" ht="12" thickBot="1" x14ac:dyDescent="0.25">
      <c r="B41" s="5" t="s">
        <v>379</v>
      </c>
      <c r="C41" s="49">
        <v>694</v>
      </c>
      <c r="D41" s="49">
        <v>375</v>
      </c>
      <c r="E41" s="48">
        <v>1069</v>
      </c>
    </row>
    <row r="42" spans="2:5" ht="12" thickBot="1" x14ac:dyDescent="0.25">
      <c r="B42" s="4" t="s">
        <v>378</v>
      </c>
      <c r="C42" s="47">
        <v>139</v>
      </c>
      <c r="D42" s="47"/>
      <c r="E42" s="48">
        <v>139</v>
      </c>
    </row>
    <row r="43" spans="2:5" ht="12" thickBot="1" x14ac:dyDescent="0.25">
      <c r="B43" s="5" t="s">
        <v>377</v>
      </c>
      <c r="C43" s="49">
        <v>754</v>
      </c>
      <c r="D43" s="49">
        <v>16</v>
      </c>
      <c r="E43" s="48">
        <v>770</v>
      </c>
    </row>
    <row r="44" spans="2:5" ht="12" thickBot="1" x14ac:dyDescent="0.25">
      <c r="B44" s="4" t="s">
        <v>376</v>
      </c>
      <c r="C44" s="47">
        <v>484</v>
      </c>
      <c r="D44" s="47"/>
      <c r="E44" s="48">
        <v>484</v>
      </c>
    </row>
    <row r="45" spans="2:5" ht="12" thickBot="1" x14ac:dyDescent="0.25">
      <c r="B45" s="5" t="s">
        <v>375</v>
      </c>
      <c r="C45" s="49">
        <v>541</v>
      </c>
      <c r="D45" s="49"/>
      <c r="E45" s="48">
        <v>541</v>
      </c>
    </row>
    <row r="46" spans="2:5" ht="12" thickBot="1" x14ac:dyDescent="0.25">
      <c r="B46" s="4" t="s">
        <v>374</v>
      </c>
      <c r="C46" s="47">
        <v>76</v>
      </c>
      <c r="D46" s="47"/>
      <c r="E46" s="48">
        <v>76</v>
      </c>
    </row>
    <row r="47" spans="2:5" ht="12" thickBot="1" x14ac:dyDescent="0.25">
      <c r="B47" s="5" t="s">
        <v>373</v>
      </c>
      <c r="C47" s="49">
        <v>233</v>
      </c>
      <c r="D47" s="49"/>
      <c r="E47" s="48">
        <v>233</v>
      </c>
    </row>
    <row r="48" spans="2:5" ht="12" thickBot="1" x14ac:dyDescent="0.25">
      <c r="B48" s="4" t="s">
        <v>372</v>
      </c>
      <c r="C48" s="47">
        <v>481</v>
      </c>
      <c r="D48" s="47"/>
      <c r="E48" s="48">
        <v>481</v>
      </c>
    </row>
    <row r="49" spans="2:5" ht="12" thickBot="1" x14ac:dyDescent="0.25">
      <c r="B49" s="5" t="s">
        <v>371</v>
      </c>
      <c r="C49" s="49">
        <v>1565</v>
      </c>
      <c r="D49" s="49">
        <v>32</v>
      </c>
      <c r="E49" s="48">
        <v>1597</v>
      </c>
    </row>
    <row r="50" spans="2:5" ht="12" thickBot="1" x14ac:dyDescent="0.25">
      <c r="B50" s="4" t="s">
        <v>370</v>
      </c>
      <c r="C50" s="47">
        <v>656</v>
      </c>
      <c r="D50" s="47">
        <v>320</v>
      </c>
      <c r="E50" s="48">
        <v>976</v>
      </c>
    </row>
    <row r="51" spans="2:5" ht="12" thickBot="1" x14ac:dyDescent="0.25">
      <c r="B51" s="5" t="s">
        <v>369</v>
      </c>
      <c r="C51" s="49">
        <v>92</v>
      </c>
      <c r="D51" s="49"/>
      <c r="E51" s="48">
        <v>92</v>
      </c>
    </row>
    <row r="52" spans="2:5" ht="12" thickBot="1" x14ac:dyDescent="0.25">
      <c r="B52" s="4" t="s">
        <v>368</v>
      </c>
      <c r="C52" s="47">
        <v>68</v>
      </c>
      <c r="D52" s="47"/>
      <c r="E52" s="48">
        <v>68</v>
      </c>
    </row>
    <row r="53" spans="2:5" ht="12" thickBot="1" x14ac:dyDescent="0.25">
      <c r="B53" s="5" t="s">
        <v>367</v>
      </c>
      <c r="C53" s="49">
        <v>212</v>
      </c>
      <c r="D53" s="49"/>
      <c r="E53" s="48">
        <v>212</v>
      </c>
    </row>
    <row r="54" spans="2:5" ht="12" thickBot="1" x14ac:dyDescent="0.25">
      <c r="B54" s="4" t="s">
        <v>366</v>
      </c>
      <c r="C54" s="47">
        <v>67</v>
      </c>
      <c r="D54" s="47"/>
      <c r="E54" s="48">
        <v>67</v>
      </c>
    </row>
    <row r="55" spans="2:5" ht="12" thickBot="1" x14ac:dyDescent="0.25">
      <c r="B55" s="5" t="s">
        <v>365</v>
      </c>
      <c r="C55" s="49">
        <v>114</v>
      </c>
      <c r="D55" s="49"/>
      <c r="E55" s="48">
        <v>114</v>
      </c>
    </row>
    <row r="56" spans="2:5" ht="12" thickBot="1" x14ac:dyDescent="0.25">
      <c r="B56" s="4" t="s">
        <v>364</v>
      </c>
      <c r="C56" s="47">
        <v>134</v>
      </c>
      <c r="D56" s="47"/>
      <c r="E56" s="48">
        <v>134</v>
      </c>
    </row>
    <row r="57" spans="2:5" ht="12" thickBot="1" x14ac:dyDescent="0.25">
      <c r="B57" s="5" t="s">
        <v>363</v>
      </c>
      <c r="C57" s="49">
        <v>202</v>
      </c>
      <c r="D57" s="49"/>
      <c r="E57" s="48">
        <v>202</v>
      </c>
    </row>
    <row r="58" spans="2:5" ht="12" thickBot="1" x14ac:dyDescent="0.25">
      <c r="B58" s="4" t="s">
        <v>362</v>
      </c>
      <c r="C58" s="47">
        <v>143</v>
      </c>
      <c r="D58" s="47"/>
      <c r="E58" s="48">
        <v>143</v>
      </c>
    </row>
    <row r="59" spans="2:5" ht="12" thickBot="1" x14ac:dyDescent="0.25">
      <c r="B59" s="5" t="s">
        <v>361</v>
      </c>
      <c r="C59" s="49">
        <v>22</v>
      </c>
      <c r="D59" s="49"/>
      <c r="E59" s="48">
        <v>22</v>
      </c>
    </row>
    <row r="60" spans="2:5" ht="12" thickBot="1" x14ac:dyDescent="0.25">
      <c r="B60" s="4" t="s">
        <v>360</v>
      </c>
      <c r="C60" s="47">
        <v>122</v>
      </c>
      <c r="D60" s="47"/>
      <c r="E60" s="48">
        <v>122</v>
      </c>
    </row>
    <row r="61" spans="2:5" ht="12" thickBot="1" x14ac:dyDescent="0.25">
      <c r="B61" s="5" t="s">
        <v>359</v>
      </c>
      <c r="C61" s="49">
        <v>513</v>
      </c>
      <c r="D61" s="49"/>
      <c r="E61" s="48">
        <v>513</v>
      </c>
    </row>
    <row r="62" spans="2:5" ht="12" thickBot="1" x14ac:dyDescent="0.25">
      <c r="B62" s="4" t="s">
        <v>358</v>
      </c>
      <c r="C62" s="47">
        <v>790</v>
      </c>
      <c r="D62" s="47"/>
      <c r="E62" s="48">
        <v>790</v>
      </c>
    </row>
    <row r="63" spans="2:5" ht="12" thickBot="1" x14ac:dyDescent="0.25">
      <c r="B63" s="5" t="s">
        <v>357</v>
      </c>
      <c r="C63" s="49">
        <v>128</v>
      </c>
      <c r="D63" s="49"/>
      <c r="E63" s="48">
        <v>128</v>
      </c>
    </row>
    <row r="64" spans="2:5" ht="12" thickBot="1" x14ac:dyDescent="0.25">
      <c r="B64" s="4" t="s">
        <v>356</v>
      </c>
      <c r="C64" s="47">
        <v>1189</v>
      </c>
      <c r="D64" s="47"/>
      <c r="E64" s="48">
        <v>1189</v>
      </c>
    </row>
    <row r="65" spans="2:5" ht="12" thickBot="1" x14ac:dyDescent="0.25">
      <c r="B65" s="5" t="s">
        <v>355</v>
      </c>
      <c r="C65" s="49">
        <v>1982</v>
      </c>
      <c r="D65" s="49">
        <v>758</v>
      </c>
      <c r="E65" s="48">
        <v>2740</v>
      </c>
    </row>
    <row r="66" spans="2:5" ht="12" thickBot="1" x14ac:dyDescent="0.25">
      <c r="B66" s="4" t="s">
        <v>354</v>
      </c>
      <c r="C66" s="47">
        <v>198</v>
      </c>
      <c r="D66" s="47"/>
      <c r="E66" s="48">
        <v>198</v>
      </c>
    </row>
    <row r="67" spans="2:5" ht="12" thickBot="1" x14ac:dyDescent="0.25">
      <c r="B67" s="5" t="s">
        <v>353</v>
      </c>
      <c r="C67" s="49">
        <v>148</v>
      </c>
      <c r="D67" s="49"/>
      <c r="E67" s="48">
        <v>148</v>
      </c>
    </row>
    <row r="68" spans="2:5" ht="12" thickBot="1" x14ac:dyDescent="0.25">
      <c r="B68" s="4" t="s">
        <v>352</v>
      </c>
      <c r="C68" s="47">
        <v>953</v>
      </c>
      <c r="D68" s="47"/>
      <c r="E68" s="48">
        <v>953</v>
      </c>
    </row>
    <row r="69" spans="2:5" ht="12" thickBot="1" x14ac:dyDescent="0.25">
      <c r="B69" s="5" t="s">
        <v>351</v>
      </c>
      <c r="C69" s="49">
        <v>47</v>
      </c>
      <c r="D69" s="49"/>
      <c r="E69" s="48">
        <v>47</v>
      </c>
    </row>
    <row r="70" spans="2:5" ht="12" thickBot="1" x14ac:dyDescent="0.25">
      <c r="B70" s="4" t="s">
        <v>350</v>
      </c>
      <c r="C70" s="47">
        <v>37</v>
      </c>
      <c r="D70" s="47"/>
      <c r="E70" s="48">
        <v>37</v>
      </c>
    </row>
    <row r="71" spans="2:5" ht="12" thickBot="1" x14ac:dyDescent="0.25">
      <c r="B71" s="5" t="s">
        <v>349</v>
      </c>
      <c r="C71" s="49">
        <v>145</v>
      </c>
      <c r="D71" s="49"/>
      <c r="E71" s="48">
        <v>145</v>
      </c>
    </row>
    <row r="72" spans="2:5" ht="12" thickBot="1" x14ac:dyDescent="0.25">
      <c r="B72" s="4" t="s">
        <v>348</v>
      </c>
      <c r="C72" s="47">
        <v>5564</v>
      </c>
      <c r="D72" s="47">
        <v>1537</v>
      </c>
      <c r="E72" s="48">
        <v>7101</v>
      </c>
    </row>
    <row r="73" spans="2:5" ht="12" thickBot="1" x14ac:dyDescent="0.25">
      <c r="B73" s="5" t="s">
        <v>347</v>
      </c>
      <c r="C73" s="49">
        <v>193</v>
      </c>
      <c r="D73" s="49"/>
      <c r="E73" s="48">
        <v>193</v>
      </c>
    </row>
    <row r="74" spans="2:5" ht="12" thickBot="1" x14ac:dyDescent="0.25">
      <c r="B74" s="4" t="s">
        <v>346</v>
      </c>
      <c r="C74" s="47">
        <v>51</v>
      </c>
      <c r="D74" s="47"/>
      <c r="E74" s="48">
        <v>51</v>
      </c>
    </row>
    <row r="75" spans="2:5" ht="12" thickBot="1" x14ac:dyDescent="0.25">
      <c r="B75" s="5" t="s">
        <v>345</v>
      </c>
      <c r="C75" s="49">
        <v>39</v>
      </c>
      <c r="D75" s="49"/>
      <c r="E75" s="48">
        <v>39</v>
      </c>
    </row>
    <row r="76" spans="2:5" ht="12" thickBot="1" x14ac:dyDescent="0.25">
      <c r="B76" s="4" t="s">
        <v>344</v>
      </c>
      <c r="C76" s="47">
        <v>838</v>
      </c>
      <c r="D76" s="47"/>
      <c r="E76" s="48">
        <v>838</v>
      </c>
    </row>
    <row r="77" spans="2:5" ht="12" thickBot="1" x14ac:dyDescent="0.25">
      <c r="B77" s="5" t="s">
        <v>343</v>
      </c>
      <c r="C77" s="49">
        <v>1273</v>
      </c>
      <c r="D77" s="49">
        <v>316</v>
      </c>
      <c r="E77" s="48">
        <v>1589</v>
      </c>
    </row>
    <row r="78" spans="2:5" ht="12" thickBot="1" x14ac:dyDescent="0.25">
      <c r="B78" s="4" t="s">
        <v>342</v>
      </c>
      <c r="C78" s="47">
        <v>203</v>
      </c>
      <c r="D78" s="47"/>
      <c r="E78" s="48">
        <v>203</v>
      </c>
    </row>
    <row r="79" spans="2:5" ht="12" thickBot="1" x14ac:dyDescent="0.25">
      <c r="B79" s="5" t="s">
        <v>341</v>
      </c>
      <c r="C79" s="49">
        <v>115</v>
      </c>
      <c r="D79" s="49"/>
      <c r="E79" s="48">
        <v>115</v>
      </c>
    </row>
    <row r="80" spans="2:5" ht="12" thickBot="1" x14ac:dyDescent="0.25">
      <c r="B80" s="4" t="s">
        <v>340</v>
      </c>
      <c r="C80" s="47">
        <v>429</v>
      </c>
      <c r="D80" s="47"/>
      <c r="E80" s="48">
        <v>429</v>
      </c>
    </row>
    <row r="81" spans="2:5" ht="12" thickBot="1" x14ac:dyDescent="0.25">
      <c r="B81" s="5" t="s">
        <v>339</v>
      </c>
      <c r="C81" s="49">
        <v>124</v>
      </c>
      <c r="D81" s="49"/>
      <c r="E81" s="48">
        <v>124</v>
      </c>
    </row>
    <row r="82" spans="2:5" ht="12" thickBot="1" x14ac:dyDescent="0.25">
      <c r="B82" s="4" t="s">
        <v>338</v>
      </c>
      <c r="C82" s="47">
        <v>20</v>
      </c>
      <c r="D82" s="47"/>
      <c r="E82" s="48">
        <v>20</v>
      </c>
    </row>
    <row r="83" spans="2:5" ht="12" thickBot="1" x14ac:dyDescent="0.25">
      <c r="B83" s="5" t="s">
        <v>337</v>
      </c>
      <c r="C83" s="49">
        <v>91</v>
      </c>
      <c r="D83" s="49"/>
      <c r="E83" s="48">
        <v>91</v>
      </c>
    </row>
    <row r="84" spans="2:5" ht="12" thickBot="1" x14ac:dyDescent="0.25">
      <c r="B84" s="4" t="s">
        <v>336</v>
      </c>
      <c r="C84" s="47">
        <v>450</v>
      </c>
      <c r="D84" s="47">
        <v>16</v>
      </c>
      <c r="E84" s="48">
        <v>466</v>
      </c>
    </row>
    <row r="85" spans="2:5" ht="12" thickBot="1" x14ac:dyDescent="0.25">
      <c r="B85" s="5" t="s">
        <v>335</v>
      </c>
      <c r="C85" s="49">
        <v>46</v>
      </c>
      <c r="D85" s="49"/>
      <c r="E85" s="48">
        <v>46</v>
      </c>
    </row>
    <row r="86" spans="2:5" ht="12" thickBot="1" x14ac:dyDescent="0.25">
      <c r="B86" s="4" t="s">
        <v>334</v>
      </c>
      <c r="C86" s="47">
        <v>197</v>
      </c>
      <c r="D86" s="47"/>
      <c r="E86" s="48">
        <v>197</v>
      </c>
    </row>
    <row r="87" spans="2:5" ht="12" thickBot="1" x14ac:dyDescent="0.25">
      <c r="B87" s="5" t="s">
        <v>333</v>
      </c>
      <c r="C87" s="49">
        <v>278</v>
      </c>
      <c r="D87" s="49"/>
      <c r="E87" s="48">
        <v>278</v>
      </c>
    </row>
    <row r="88" spans="2:5" ht="12" thickBot="1" x14ac:dyDescent="0.25">
      <c r="B88" s="4" t="s">
        <v>332</v>
      </c>
      <c r="C88" s="47">
        <v>88</v>
      </c>
      <c r="D88" s="47"/>
      <c r="E88" s="48">
        <v>88</v>
      </c>
    </row>
    <row r="89" spans="2:5" ht="12" thickBot="1" x14ac:dyDescent="0.25">
      <c r="B89" s="5" t="s">
        <v>331</v>
      </c>
      <c r="C89" s="49">
        <v>441</v>
      </c>
      <c r="D89" s="49"/>
      <c r="E89" s="48">
        <v>441</v>
      </c>
    </row>
    <row r="90" spans="2:5" ht="12" thickBot="1" x14ac:dyDescent="0.25">
      <c r="B90" s="4" t="s">
        <v>330</v>
      </c>
      <c r="C90" s="47">
        <v>91</v>
      </c>
      <c r="D90" s="47"/>
      <c r="E90" s="48">
        <v>91</v>
      </c>
    </row>
    <row r="91" spans="2:5" ht="12" thickBot="1" x14ac:dyDescent="0.25">
      <c r="B91" s="5" t="s">
        <v>329</v>
      </c>
      <c r="C91" s="49">
        <v>1126</v>
      </c>
      <c r="D91" s="49"/>
      <c r="E91" s="48">
        <v>1126</v>
      </c>
    </row>
    <row r="92" spans="2:5" ht="12" thickBot="1" x14ac:dyDescent="0.25">
      <c r="B92" s="4" t="s">
        <v>328</v>
      </c>
      <c r="C92" s="47">
        <v>1399</v>
      </c>
      <c r="D92" s="47">
        <v>555</v>
      </c>
      <c r="E92" s="48">
        <v>1954</v>
      </c>
    </row>
    <row r="93" spans="2:5" ht="12" thickBot="1" x14ac:dyDescent="0.25">
      <c r="B93" s="5" t="s">
        <v>327</v>
      </c>
      <c r="C93" s="49">
        <v>484</v>
      </c>
      <c r="D93" s="49">
        <v>35</v>
      </c>
      <c r="E93" s="48">
        <v>519</v>
      </c>
    </row>
    <row r="94" spans="2:5" ht="12" thickBot="1" x14ac:dyDescent="0.25">
      <c r="B94" s="4" t="s">
        <v>326</v>
      </c>
      <c r="C94" s="47">
        <v>105</v>
      </c>
      <c r="D94" s="47"/>
      <c r="E94" s="48">
        <v>105</v>
      </c>
    </row>
    <row r="95" spans="2:5" ht="12" thickBot="1" x14ac:dyDescent="0.25">
      <c r="B95" s="5" t="s">
        <v>325</v>
      </c>
      <c r="C95" s="49">
        <v>22</v>
      </c>
      <c r="D95" s="49"/>
      <c r="E95" s="48">
        <v>22</v>
      </c>
    </row>
    <row r="96" spans="2:5" ht="12" thickBot="1" x14ac:dyDescent="0.25">
      <c r="B96" s="4" t="s">
        <v>324</v>
      </c>
      <c r="C96" s="47">
        <v>26</v>
      </c>
      <c r="D96" s="47"/>
      <c r="E96" s="48">
        <v>26</v>
      </c>
    </row>
    <row r="97" spans="2:5" ht="12" thickBot="1" x14ac:dyDescent="0.25">
      <c r="B97" s="5" t="s">
        <v>323</v>
      </c>
      <c r="C97" s="49">
        <v>13</v>
      </c>
      <c r="D97" s="49"/>
      <c r="E97" s="48">
        <v>13</v>
      </c>
    </row>
    <row r="98" spans="2:5" ht="12" thickBot="1" x14ac:dyDescent="0.25">
      <c r="B98" s="4" t="s">
        <v>322</v>
      </c>
      <c r="C98" s="47">
        <v>10</v>
      </c>
      <c r="D98" s="47"/>
      <c r="E98" s="48">
        <v>10</v>
      </c>
    </row>
    <row r="99" spans="2:5" ht="12" thickBot="1" x14ac:dyDescent="0.25">
      <c r="B99" s="5" t="s">
        <v>321</v>
      </c>
      <c r="C99" s="49">
        <v>105</v>
      </c>
      <c r="D99" s="49"/>
      <c r="E99" s="48">
        <v>105</v>
      </c>
    </row>
    <row r="100" spans="2:5" ht="12" thickBot="1" x14ac:dyDescent="0.25">
      <c r="B100" s="4" t="s">
        <v>320</v>
      </c>
      <c r="C100" s="47">
        <v>250</v>
      </c>
      <c r="D100" s="47"/>
      <c r="E100" s="48">
        <v>250</v>
      </c>
    </row>
    <row r="101" spans="2:5" ht="12" thickBot="1" x14ac:dyDescent="0.25">
      <c r="B101" s="5" t="s">
        <v>319</v>
      </c>
      <c r="C101" s="49">
        <v>193</v>
      </c>
      <c r="D101" s="49"/>
      <c r="E101" s="48">
        <v>193</v>
      </c>
    </row>
    <row r="102" spans="2:5" ht="12" thickBot="1" x14ac:dyDescent="0.25">
      <c r="B102" s="4" t="s">
        <v>318</v>
      </c>
      <c r="C102" s="47">
        <v>570</v>
      </c>
      <c r="D102" s="47"/>
      <c r="E102" s="48">
        <v>570</v>
      </c>
    </row>
    <row r="103" spans="2:5" ht="12" thickBot="1" x14ac:dyDescent="0.25">
      <c r="B103" s="5" t="s">
        <v>317</v>
      </c>
      <c r="C103" s="49">
        <v>540</v>
      </c>
      <c r="D103" s="49"/>
      <c r="E103" s="48">
        <v>540</v>
      </c>
    </row>
    <row r="104" spans="2:5" ht="12" thickBot="1" x14ac:dyDescent="0.25">
      <c r="B104" s="4" t="s">
        <v>316</v>
      </c>
      <c r="C104" s="47">
        <v>1447</v>
      </c>
      <c r="D104" s="47">
        <v>329</v>
      </c>
      <c r="E104" s="48">
        <v>1776</v>
      </c>
    </row>
    <row r="105" spans="2:5" ht="12" thickBot="1" x14ac:dyDescent="0.25">
      <c r="B105" s="5" t="s">
        <v>315</v>
      </c>
      <c r="C105" s="49">
        <v>1170</v>
      </c>
      <c r="D105" s="49">
        <v>28</v>
      </c>
      <c r="E105" s="48">
        <v>1198</v>
      </c>
    </row>
    <row r="106" spans="2:5" ht="12" thickBot="1" x14ac:dyDescent="0.25">
      <c r="B106" s="4" t="s">
        <v>314</v>
      </c>
      <c r="C106" s="47">
        <v>611</v>
      </c>
      <c r="D106" s="47"/>
      <c r="E106" s="48">
        <v>611</v>
      </c>
    </row>
    <row r="107" spans="2:5" ht="12" thickBot="1" x14ac:dyDescent="0.25">
      <c r="B107" s="5" t="s">
        <v>313</v>
      </c>
      <c r="C107" s="49">
        <v>522</v>
      </c>
      <c r="D107" s="49"/>
      <c r="E107" s="48">
        <v>522</v>
      </c>
    </row>
    <row r="108" spans="2:5" ht="12" thickBot="1" x14ac:dyDescent="0.25">
      <c r="B108" s="4" t="s">
        <v>312</v>
      </c>
      <c r="C108" s="47">
        <v>113</v>
      </c>
      <c r="D108" s="47"/>
      <c r="E108" s="48">
        <v>113</v>
      </c>
    </row>
    <row r="109" spans="2:5" ht="12" thickBot="1" x14ac:dyDescent="0.25">
      <c r="B109" s="5" t="s">
        <v>311</v>
      </c>
      <c r="C109" s="49">
        <v>68</v>
      </c>
      <c r="D109" s="49"/>
      <c r="E109" s="48">
        <v>68</v>
      </c>
    </row>
    <row r="110" spans="2:5" ht="12" thickBot="1" x14ac:dyDescent="0.25">
      <c r="B110" s="4" t="s">
        <v>310</v>
      </c>
      <c r="C110" s="47">
        <v>307</v>
      </c>
      <c r="D110" s="47">
        <v>199</v>
      </c>
      <c r="E110" s="48">
        <v>506</v>
      </c>
    </row>
    <row r="111" spans="2:5" ht="12" thickBot="1" x14ac:dyDescent="0.25">
      <c r="B111" s="5" t="s">
        <v>309</v>
      </c>
      <c r="C111" s="49">
        <v>63</v>
      </c>
      <c r="D111" s="49"/>
      <c r="E111" s="48">
        <v>63</v>
      </c>
    </row>
    <row r="112" spans="2:5" ht="12" thickBot="1" x14ac:dyDescent="0.25">
      <c r="B112" s="4" t="s">
        <v>308</v>
      </c>
      <c r="C112" s="47">
        <v>64</v>
      </c>
      <c r="D112" s="47"/>
      <c r="E112" s="48">
        <v>64</v>
      </c>
    </row>
    <row r="113" spans="2:5" ht="12" thickBot="1" x14ac:dyDescent="0.25">
      <c r="B113" s="5" t="s">
        <v>307</v>
      </c>
      <c r="C113" s="49">
        <v>304</v>
      </c>
      <c r="D113" s="49"/>
      <c r="E113" s="48">
        <v>304</v>
      </c>
    </row>
    <row r="114" spans="2:5" ht="12" thickBot="1" x14ac:dyDescent="0.25">
      <c r="B114" s="4" t="s">
        <v>306</v>
      </c>
      <c r="C114" s="47">
        <v>993</v>
      </c>
      <c r="D114" s="47"/>
      <c r="E114" s="48">
        <v>993</v>
      </c>
    </row>
    <row r="115" spans="2:5" ht="12" thickBot="1" x14ac:dyDescent="0.25">
      <c r="B115" s="5" t="s">
        <v>305</v>
      </c>
      <c r="C115" s="49">
        <v>2762</v>
      </c>
      <c r="D115" s="49">
        <v>819</v>
      </c>
      <c r="E115" s="48">
        <v>3581</v>
      </c>
    </row>
    <row r="116" spans="2:5" ht="12" thickBot="1" x14ac:dyDescent="0.25">
      <c r="B116" s="4" t="s">
        <v>304</v>
      </c>
      <c r="C116" s="47">
        <v>743</v>
      </c>
      <c r="D116" s="47">
        <v>31</v>
      </c>
      <c r="E116" s="48">
        <v>774</v>
      </c>
    </row>
    <row r="117" spans="2:5" ht="12" thickBot="1" x14ac:dyDescent="0.25">
      <c r="B117" s="5" t="s">
        <v>303</v>
      </c>
      <c r="C117" s="49">
        <v>374</v>
      </c>
      <c r="D117" s="49"/>
      <c r="E117" s="48">
        <v>374</v>
      </c>
    </row>
    <row r="118" spans="2:5" ht="12" thickBot="1" x14ac:dyDescent="0.25">
      <c r="B118" s="4" t="s">
        <v>302</v>
      </c>
      <c r="C118" s="47">
        <v>278</v>
      </c>
      <c r="D118" s="47"/>
      <c r="E118" s="48">
        <v>278</v>
      </c>
    </row>
    <row r="119" spans="2:5" ht="12" thickBot="1" x14ac:dyDescent="0.25">
      <c r="B119" s="5" t="s">
        <v>301</v>
      </c>
      <c r="C119" s="49">
        <v>616</v>
      </c>
      <c r="D119" s="49"/>
      <c r="E119" s="48">
        <v>616</v>
      </c>
    </row>
    <row r="120" spans="2:5" ht="12" thickBot="1" x14ac:dyDescent="0.25">
      <c r="B120" s="4" t="s">
        <v>300</v>
      </c>
      <c r="C120" s="47">
        <v>78</v>
      </c>
      <c r="D120" s="47"/>
      <c r="E120" s="48">
        <v>78</v>
      </c>
    </row>
    <row r="121" spans="2:5" ht="12" thickBot="1" x14ac:dyDescent="0.25">
      <c r="B121" s="5" t="s">
        <v>299</v>
      </c>
      <c r="C121" s="49">
        <v>420</v>
      </c>
      <c r="D121" s="49"/>
      <c r="E121" s="48">
        <v>420</v>
      </c>
    </row>
    <row r="122" spans="2:5" ht="12" thickBot="1" x14ac:dyDescent="0.25">
      <c r="B122" s="4" t="s">
        <v>298</v>
      </c>
      <c r="C122" s="47">
        <v>4</v>
      </c>
      <c r="D122" s="47"/>
      <c r="E122" s="48">
        <v>4</v>
      </c>
    </row>
    <row r="123" spans="2:5" ht="12" thickBot="1" x14ac:dyDescent="0.25">
      <c r="B123" s="5" t="s">
        <v>297</v>
      </c>
      <c r="C123" s="49">
        <v>14</v>
      </c>
      <c r="D123" s="49"/>
      <c r="E123" s="48">
        <v>14</v>
      </c>
    </row>
    <row r="124" spans="2:5" ht="12" thickBot="1" x14ac:dyDescent="0.25">
      <c r="B124" s="4" t="s">
        <v>296</v>
      </c>
      <c r="C124" s="47">
        <v>397</v>
      </c>
      <c r="D124" s="47"/>
      <c r="E124" s="48">
        <v>397</v>
      </c>
    </row>
    <row r="125" spans="2:5" ht="12" thickBot="1" x14ac:dyDescent="0.25">
      <c r="B125" s="5" t="s">
        <v>295</v>
      </c>
      <c r="C125" s="49">
        <v>170</v>
      </c>
      <c r="D125" s="49"/>
      <c r="E125" s="48">
        <v>170</v>
      </c>
    </row>
    <row r="126" spans="2:5" ht="12" thickBot="1" x14ac:dyDescent="0.25">
      <c r="B126" s="4" t="s">
        <v>294</v>
      </c>
      <c r="C126" s="47">
        <v>156</v>
      </c>
      <c r="D126" s="47"/>
      <c r="E126" s="48">
        <v>156</v>
      </c>
    </row>
    <row r="127" spans="2:5" ht="12" thickBot="1" x14ac:dyDescent="0.25">
      <c r="B127" s="5" t="s">
        <v>293</v>
      </c>
      <c r="C127" s="49">
        <v>62</v>
      </c>
      <c r="D127" s="49"/>
      <c r="E127" s="48">
        <v>62</v>
      </c>
    </row>
    <row r="128" spans="2:5" ht="12" thickBot="1" x14ac:dyDescent="0.25">
      <c r="B128" s="4" t="s">
        <v>292</v>
      </c>
      <c r="C128" s="47">
        <v>1948</v>
      </c>
      <c r="D128" s="47">
        <v>690</v>
      </c>
      <c r="E128" s="48">
        <v>2638</v>
      </c>
    </row>
    <row r="129" spans="2:5" ht="12" thickBot="1" x14ac:dyDescent="0.25">
      <c r="B129" s="5" t="s">
        <v>291</v>
      </c>
      <c r="C129" s="49">
        <v>150</v>
      </c>
      <c r="D129" s="49"/>
      <c r="E129" s="48">
        <v>150</v>
      </c>
    </row>
    <row r="130" spans="2:5" ht="12" thickBot="1" x14ac:dyDescent="0.25">
      <c r="B130" s="4" t="s">
        <v>290</v>
      </c>
      <c r="C130" s="47">
        <v>823</v>
      </c>
      <c r="D130" s="47"/>
      <c r="E130" s="48">
        <v>823</v>
      </c>
    </row>
    <row r="131" spans="2:5" ht="12" thickBot="1" x14ac:dyDescent="0.25">
      <c r="B131" s="5" t="s">
        <v>289</v>
      </c>
      <c r="C131" s="49">
        <v>53</v>
      </c>
      <c r="D131" s="49"/>
      <c r="E131" s="48">
        <v>53</v>
      </c>
    </row>
    <row r="132" spans="2:5" ht="12" thickBot="1" x14ac:dyDescent="0.25">
      <c r="B132" s="4" t="s">
        <v>288</v>
      </c>
      <c r="C132" s="47">
        <v>39</v>
      </c>
      <c r="D132" s="47"/>
      <c r="E132" s="48">
        <v>39</v>
      </c>
    </row>
    <row r="133" spans="2:5" ht="12" thickBot="1" x14ac:dyDescent="0.25">
      <c r="B133" s="5" t="s">
        <v>287</v>
      </c>
      <c r="C133" s="49">
        <v>113</v>
      </c>
      <c r="D133" s="49"/>
      <c r="E133" s="48">
        <v>113</v>
      </c>
    </row>
    <row r="134" spans="2:5" ht="12" thickBot="1" x14ac:dyDescent="0.25">
      <c r="B134" s="4" t="s">
        <v>286</v>
      </c>
      <c r="C134" s="47">
        <v>141</v>
      </c>
      <c r="D134" s="47"/>
      <c r="E134" s="48">
        <v>141</v>
      </c>
    </row>
    <row r="135" spans="2:5" ht="12" thickBot="1" x14ac:dyDescent="0.25">
      <c r="B135" s="5" t="s">
        <v>285</v>
      </c>
      <c r="C135" s="49">
        <v>85</v>
      </c>
      <c r="D135" s="49"/>
      <c r="E135" s="48">
        <v>85</v>
      </c>
    </row>
    <row r="136" spans="2:5" ht="12" thickBot="1" x14ac:dyDescent="0.25">
      <c r="B136" s="4" t="s">
        <v>284</v>
      </c>
      <c r="C136" s="47">
        <v>531</v>
      </c>
      <c r="D136" s="47"/>
      <c r="E136" s="48">
        <v>531</v>
      </c>
    </row>
    <row r="137" spans="2:5" ht="12" thickBot="1" x14ac:dyDescent="0.25">
      <c r="B137" s="5" t="s">
        <v>283</v>
      </c>
      <c r="C137" s="49">
        <v>255</v>
      </c>
      <c r="D137" s="49">
        <v>16</v>
      </c>
      <c r="E137" s="48">
        <v>271</v>
      </c>
    </row>
    <row r="138" spans="2:5" ht="12" thickBot="1" x14ac:dyDescent="0.25">
      <c r="B138" s="4" t="s">
        <v>282</v>
      </c>
      <c r="C138" s="47">
        <v>282</v>
      </c>
      <c r="D138" s="47"/>
      <c r="E138" s="48">
        <v>282</v>
      </c>
    </row>
    <row r="139" spans="2:5" ht="12" thickBot="1" x14ac:dyDescent="0.25">
      <c r="B139" s="5" t="s">
        <v>281</v>
      </c>
      <c r="C139" s="49">
        <v>55</v>
      </c>
      <c r="D139" s="49"/>
      <c r="E139" s="48">
        <v>55</v>
      </c>
    </row>
    <row r="140" spans="2:5" ht="12" thickBot="1" x14ac:dyDescent="0.25">
      <c r="B140" s="4" t="s">
        <v>280</v>
      </c>
      <c r="C140" s="47">
        <v>4494</v>
      </c>
      <c r="D140" s="47">
        <v>941</v>
      </c>
      <c r="E140" s="48">
        <v>5435</v>
      </c>
    </row>
    <row r="141" spans="2:5" ht="12" thickBot="1" x14ac:dyDescent="0.25">
      <c r="B141" s="5" t="s">
        <v>279</v>
      </c>
      <c r="C141" s="49">
        <v>2194</v>
      </c>
      <c r="D141" s="49">
        <v>17</v>
      </c>
      <c r="E141" s="48">
        <v>2211</v>
      </c>
    </row>
    <row r="142" spans="2:5" ht="12" thickBot="1" x14ac:dyDescent="0.25">
      <c r="B142" s="4" t="s">
        <v>278</v>
      </c>
      <c r="C142" s="47">
        <v>9903</v>
      </c>
      <c r="D142" s="47">
        <v>10415</v>
      </c>
      <c r="E142" s="48">
        <v>20318</v>
      </c>
    </row>
    <row r="143" spans="2:5" ht="12" thickBot="1" x14ac:dyDescent="0.25">
      <c r="B143" s="5" t="s">
        <v>277</v>
      </c>
      <c r="C143" s="49">
        <v>160</v>
      </c>
      <c r="D143" s="49"/>
      <c r="E143" s="48">
        <v>160</v>
      </c>
    </row>
    <row r="144" spans="2:5" ht="12" thickBot="1" x14ac:dyDescent="0.25">
      <c r="B144" s="4" t="s">
        <v>12</v>
      </c>
      <c r="C144" s="47">
        <v>17380</v>
      </c>
      <c r="D144" s="47">
        <v>8386</v>
      </c>
      <c r="E144" s="48">
        <v>25766</v>
      </c>
    </row>
    <row r="145" spans="2:5" ht="12" thickBot="1" x14ac:dyDescent="0.25">
      <c r="B145" s="5" t="s">
        <v>276</v>
      </c>
      <c r="C145" s="49">
        <v>2528</v>
      </c>
      <c r="D145" s="49">
        <v>1257</v>
      </c>
      <c r="E145" s="48">
        <v>3785</v>
      </c>
    </row>
    <row r="146" spans="2:5" ht="12" thickBot="1" x14ac:dyDescent="0.25">
      <c r="B146" s="4" t="s">
        <v>275</v>
      </c>
      <c r="C146" s="47">
        <v>19</v>
      </c>
      <c r="D146" s="47"/>
      <c r="E146" s="48">
        <v>19</v>
      </c>
    </row>
    <row r="147" spans="2:5" ht="12" thickBot="1" x14ac:dyDescent="0.25">
      <c r="B147" s="5" t="s">
        <v>274</v>
      </c>
      <c r="C147" s="49">
        <v>45</v>
      </c>
      <c r="D147" s="49"/>
      <c r="E147" s="48">
        <v>45</v>
      </c>
    </row>
    <row r="148" spans="2:5" ht="12" thickBot="1" x14ac:dyDescent="0.25">
      <c r="B148" s="4" t="s">
        <v>273</v>
      </c>
      <c r="C148" s="47">
        <v>686</v>
      </c>
      <c r="D148" s="47"/>
      <c r="E148" s="48">
        <v>686</v>
      </c>
    </row>
    <row r="149" spans="2:5" ht="12" thickBot="1" x14ac:dyDescent="0.25">
      <c r="B149" s="5" t="s">
        <v>272</v>
      </c>
      <c r="C149" s="49">
        <v>193</v>
      </c>
      <c r="D149" s="49"/>
      <c r="E149" s="48">
        <v>193</v>
      </c>
    </row>
    <row r="150" spans="2:5" ht="12" thickBot="1" x14ac:dyDescent="0.25">
      <c r="B150" s="4" t="s">
        <v>271</v>
      </c>
      <c r="C150" s="47">
        <v>1452</v>
      </c>
      <c r="D150" s="47">
        <v>38</v>
      </c>
      <c r="E150" s="48">
        <v>1490</v>
      </c>
    </row>
    <row r="151" spans="2:5" ht="12" thickBot="1" x14ac:dyDescent="0.25">
      <c r="B151" s="5" t="s">
        <v>270</v>
      </c>
      <c r="C151" s="49">
        <v>243</v>
      </c>
      <c r="D151" s="49"/>
      <c r="E151" s="48">
        <v>243</v>
      </c>
    </row>
    <row r="152" spans="2:5" ht="12" thickBot="1" x14ac:dyDescent="0.25">
      <c r="B152" s="4" t="s">
        <v>269</v>
      </c>
      <c r="C152" s="47">
        <v>1229</v>
      </c>
      <c r="D152" s="47">
        <v>575</v>
      </c>
      <c r="E152" s="48">
        <v>1804</v>
      </c>
    </row>
    <row r="153" spans="2:5" ht="12" thickBot="1" x14ac:dyDescent="0.25">
      <c r="B153" s="5" t="s">
        <v>268</v>
      </c>
      <c r="C153" s="49">
        <v>575</v>
      </c>
      <c r="D153" s="49"/>
      <c r="E153" s="48">
        <v>575</v>
      </c>
    </row>
    <row r="154" spans="2:5" ht="12" thickBot="1" x14ac:dyDescent="0.25">
      <c r="B154" s="4" t="s">
        <v>267</v>
      </c>
      <c r="C154" s="47">
        <v>1066</v>
      </c>
      <c r="D154" s="47"/>
      <c r="E154" s="48">
        <v>1066</v>
      </c>
    </row>
    <row r="155" spans="2:5" ht="12" thickBot="1" x14ac:dyDescent="0.25">
      <c r="B155" s="5" t="s">
        <v>266</v>
      </c>
      <c r="C155" s="49">
        <v>70</v>
      </c>
      <c r="D155" s="49"/>
      <c r="E155" s="48">
        <v>70</v>
      </c>
    </row>
    <row r="156" spans="2:5" ht="12" thickBot="1" x14ac:dyDescent="0.25">
      <c r="B156" s="4" t="s">
        <v>265</v>
      </c>
      <c r="C156" s="47">
        <v>26</v>
      </c>
      <c r="D156" s="47"/>
      <c r="E156" s="48">
        <v>26</v>
      </c>
    </row>
    <row r="157" spans="2:5" ht="12" thickBot="1" x14ac:dyDescent="0.25">
      <c r="B157" s="5" t="s">
        <v>264</v>
      </c>
      <c r="C157" s="49">
        <v>39</v>
      </c>
      <c r="D157" s="49"/>
      <c r="E157" s="48">
        <v>39</v>
      </c>
    </row>
    <row r="158" spans="2:5" ht="12" thickBot="1" x14ac:dyDescent="0.25">
      <c r="B158" s="4" t="s">
        <v>263</v>
      </c>
      <c r="C158" s="47">
        <v>264</v>
      </c>
      <c r="D158" s="47"/>
      <c r="E158" s="48">
        <v>264</v>
      </c>
    </row>
    <row r="159" spans="2:5" ht="12" thickBot="1" x14ac:dyDescent="0.25">
      <c r="B159" s="5" t="s">
        <v>262</v>
      </c>
      <c r="C159" s="49">
        <v>53</v>
      </c>
      <c r="D159" s="49"/>
      <c r="E159" s="48">
        <v>53</v>
      </c>
    </row>
    <row r="160" spans="2:5" ht="12" thickBot="1" x14ac:dyDescent="0.25">
      <c r="B160" s="4" t="s">
        <v>261</v>
      </c>
      <c r="C160" s="47">
        <v>202</v>
      </c>
      <c r="D160" s="47"/>
      <c r="E160" s="48">
        <v>202</v>
      </c>
    </row>
    <row r="161" spans="2:5" ht="12" thickBot="1" x14ac:dyDescent="0.25">
      <c r="B161" s="5" t="s">
        <v>260</v>
      </c>
      <c r="C161" s="49">
        <v>197</v>
      </c>
      <c r="D161" s="49"/>
      <c r="E161" s="48">
        <v>197</v>
      </c>
    </row>
    <row r="162" spans="2:5" ht="12" thickBot="1" x14ac:dyDescent="0.25">
      <c r="B162" s="4" t="s">
        <v>259</v>
      </c>
      <c r="C162" s="47">
        <v>249</v>
      </c>
      <c r="D162" s="47"/>
      <c r="E162" s="48">
        <v>249</v>
      </c>
    </row>
    <row r="163" spans="2:5" ht="12" thickBot="1" x14ac:dyDescent="0.25">
      <c r="B163" s="5" t="s">
        <v>258</v>
      </c>
      <c r="C163" s="49">
        <v>204</v>
      </c>
      <c r="D163" s="49"/>
      <c r="E163" s="48">
        <v>204</v>
      </c>
    </row>
    <row r="164" spans="2:5" ht="12" thickBot="1" x14ac:dyDescent="0.25">
      <c r="B164" s="4" t="s">
        <v>257</v>
      </c>
      <c r="C164" s="47">
        <v>676</v>
      </c>
      <c r="D164" s="47"/>
      <c r="E164" s="48">
        <v>676</v>
      </c>
    </row>
    <row r="165" spans="2:5" ht="12" thickBot="1" x14ac:dyDescent="0.25">
      <c r="B165" s="5" t="s">
        <v>256</v>
      </c>
      <c r="C165" s="49">
        <v>1045</v>
      </c>
      <c r="D165" s="49">
        <v>42</v>
      </c>
      <c r="E165" s="48">
        <v>1087</v>
      </c>
    </row>
    <row r="166" spans="2:5" ht="12" thickBot="1" x14ac:dyDescent="0.25">
      <c r="B166" s="4" t="s">
        <v>255</v>
      </c>
      <c r="C166" s="47">
        <v>430</v>
      </c>
      <c r="D166" s="47"/>
      <c r="E166" s="48">
        <v>430</v>
      </c>
    </row>
    <row r="167" spans="2:5" ht="12" thickBot="1" x14ac:dyDescent="0.25">
      <c r="B167" s="5" t="s">
        <v>254</v>
      </c>
      <c r="C167" s="49">
        <v>172</v>
      </c>
      <c r="D167" s="49"/>
      <c r="E167" s="48">
        <v>172</v>
      </c>
    </row>
    <row r="168" spans="2:5" ht="12" thickBot="1" x14ac:dyDescent="0.25">
      <c r="B168" s="4" t="s">
        <v>253</v>
      </c>
      <c r="C168" s="47">
        <v>2596</v>
      </c>
      <c r="D168" s="47">
        <v>54</v>
      </c>
      <c r="E168" s="48">
        <v>2650</v>
      </c>
    </row>
    <row r="169" spans="2:5" x14ac:dyDescent="0.2">
      <c r="B169" s="16" t="s">
        <v>20</v>
      </c>
      <c r="C169" s="56">
        <v>102088</v>
      </c>
      <c r="D169" s="56">
        <v>28339</v>
      </c>
      <c r="E169" s="57">
        <v>130427</v>
      </c>
    </row>
    <row r="170" spans="2:5" ht="22.5" customHeight="1" x14ac:dyDescent="0.2">
      <c r="B170" s="99" t="s">
        <v>8</v>
      </c>
      <c r="C170" s="99"/>
      <c r="D170" s="99"/>
      <c r="E170" s="99"/>
    </row>
    <row r="171" spans="2:5" ht="22.5" customHeight="1" x14ac:dyDescent="0.2">
      <c r="B171" s="92" t="s">
        <v>9</v>
      </c>
      <c r="C171" s="92"/>
      <c r="D171" s="92"/>
      <c r="E171" s="92"/>
    </row>
  </sheetData>
  <mergeCells count="4">
    <mergeCell ref="B9:F9"/>
    <mergeCell ref="B10:F10"/>
    <mergeCell ref="B170:E170"/>
    <mergeCell ref="B171:E171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7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4.85546875" style="1" customWidth="1"/>
    <col min="3" max="3" width="34" style="1" customWidth="1"/>
    <col min="4" max="4" width="13.28515625" style="1" customWidth="1"/>
    <col min="5" max="5" width="11.7109375" style="1" customWidth="1"/>
    <col min="6" max="16384" width="11.42578125" style="1"/>
  </cols>
  <sheetData>
    <row r="9" spans="2:5" ht="12.75" customHeight="1" x14ac:dyDescent="0.2">
      <c r="B9" s="89" t="s">
        <v>452</v>
      </c>
      <c r="C9" s="89"/>
      <c r="D9" s="89"/>
      <c r="E9" s="89"/>
    </row>
    <row r="10" spans="2:5" ht="12.75" x14ac:dyDescent="0.2">
      <c r="B10" s="89"/>
      <c r="C10" s="89"/>
      <c r="D10" s="89"/>
      <c r="E10" s="89"/>
    </row>
    <row r="11" spans="2:5" x14ac:dyDescent="0.2">
      <c r="B11" s="7" t="s">
        <v>17</v>
      </c>
      <c r="E11" s="20" t="s">
        <v>16</v>
      </c>
    </row>
    <row r="12" spans="2:5" x14ac:dyDescent="0.2">
      <c r="B12" s="24" t="s">
        <v>1</v>
      </c>
    </row>
    <row r="13" spans="2:5" x14ac:dyDescent="0.2">
      <c r="B13" s="19" t="s">
        <v>451</v>
      </c>
      <c r="C13" s="23" t="s">
        <v>450</v>
      </c>
      <c r="D13" s="17" t="s">
        <v>449</v>
      </c>
    </row>
    <row r="14" spans="2:5" ht="12" thickBot="1" x14ac:dyDescent="0.25">
      <c r="B14" s="101" t="s">
        <v>73</v>
      </c>
      <c r="C14" s="22" t="s">
        <v>73</v>
      </c>
      <c r="D14" s="58">
        <v>40</v>
      </c>
    </row>
    <row r="15" spans="2:5" ht="12" thickBot="1" x14ac:dyDescent="0.25">
      <c r="B15" s="101"/>
      <c r="C15" s="21" t="s">
        <v>448</v>
      </c>
      <c r="D15" s="59">
        <v>6</v>
      </c>
    </row>
    <row r="16" spans="2:5" ht="12" thickBot="1" x14ac:dyDescent="0.25">
      <c r="B16" s="101"/>
      <c r="C16" s="22" t="s">
        <v>447</v>
      </c>
      <c r="D16" s="58">
        <v>8</v>
      </c>
    </row>
    <row r="17" spans="2:4" ht="12" thickBot="1" x14ac:dyDescent="0.25">
      <c r="B17" s="102"/>
      <c r="C17" s="21" t="s">
        <v>27</v>
      </c>
      <c r="D17" s="59">
        <v>5</v>
      </c>
    </row>
    <row r="18" spans="2:4" ht="12" thickBot="1" x14ac:dyDescent="0.25">
      <c r="B18" s="100" t="s">
        <v>72</v>
      </c>
      <c r="C18" s="22" t="s">
        <v>74</v>
      </c>
      <c r="D18" s="58">
        <v>24</v>
      </c>
    </row>
    <row r="19" spans="2:4" ht="12" thickBot="1" x14ac:dyDescent="0.25">
      <c r="B19" s="101"/>
      <c r="C19" s="21" t="s">
        <v>72</v>
      </c>
      <c r="D19" s="59">
        <v>42</v>
      </c>
    </row>
    <row r="20" spans="2:4" ht="12" thickBot="1" x14ac:dyDescent="0.25">
      <c r="B20" s="102"/>
      <c r="C20" s="22" t="s">
        <v>446</v>
      </c>
      <c r="D20" s="58">
        <v>13</v>
      </c>
    </row>
    <row r="21" spans="2:4" ht="12" thickBot="1" x14ac:dyDescent="0.25">
      <c r="B21" s="100" t="s">
        <v>71</v>
      </c>
      <c r="C21" s="21" t="s">
        <v>445</v>
      </c>
      <c r="D21" s="59">
        <v>47</v>
      </c>
    </row>
    <row r="22" spans="2:4" ht="12" thickBot="1" x14ac:dyDescent="0.25">
      <c r="B22" s="101"/>
      <c r="C22" s="22" t="s">
        <v>444</v>
      </c>
      <c r="D22" s="58">
        <v>3</v>
      </c>
    </row>
    <row r="23" spans="2:4" ht="12" thickBot="1" x14ac:dyDescent="0.25">
      <c r="B23" s="101"/>
      <c r="C23" s="21" t="s">
        <v>443</v>
      </c>
      <c r="D23" s="59">
        <v>12</v>
      </c>
    </row>
    <row r="24" spans="2:4" ht="12" thickBot="1" x14ac:dyDescent="0.25">
      <c r="B24" s="102"/>
      <c r="C24" s="22" t="s">
        <v>442</v>
      </c>
      <c r="D24" s="58">
        <v>14</v>
      </c>
    </row>
    <row r="25" spans="2:4" ht="12" thickBot="1" x14ac:dyDescent="0.25">
      <c r="B25" s="100" t="s">
        <v>65</v>
      </c>
      <c r="C25" s="21" t="s">
        <v>65</v>
      </c>
      <c r="D25" s="59">
        <v>49</v>
      </c>
    </row>
    <row r="26" spans="2:4" ht="12" thickBot="1" x14ac:dyDescent="0.25">
      <c r="B26" s="102"/>
      <c r="C26" s="22" t="s">
        <v>441</v>
      </c>
      <c r="D26" s="58">
        <v>13</v>
      </c>
    </row>
    <row r="27" spans="2:4" ht="12" thickBot="1" x14ac:dyDescent="0.25">
      <c r="B27" s="100" t="s">
        <v>63</v>
      </c>
      <c r="C27" s="21" t="s">
        <v>440</v>
      </c>
      <c r="D27" s="59">
        <v>31</v>
      </c>
    </row>
    <row r="28" spans="2:4" ht="12" thickBot="1" x14ac:dyDescent="0.25">
      <c r="B28" s="101"/>
      <c r="C28" s="22" t="s">
        <v>439</v>
      </c>
      <c r="D28" s="58">
        <v>20</v>
      </c>
    </row>
    <row r="29" spans="2:4" ht="12" thickBot="1" x14ac:dyDescent="0.25">
      <c r="B29" s="102"/>
      <c r="C29" s="21" t="s">
        <v>438</v>
      </c>
      <c r="D29" s="59">
        <v>5</v>
      </c>
    </row>
    <row r="30" spans="2:4" ht="12" thickBot="1" x14ac:dyDescent="0.25">
      <c r="B30" s="100" t="s">
        <v>59</v>
      </c>
      <c r="C30" s="22" t="s">
        <v>59</v>
      </c>
      <c r="D30" s="58">
        <v>114</v>
      </c>
    </row>
    <row r="31" spans="2:4" ht="12" thickBot="1" x14ac:dyDescent="0.25">
      <c r="B31" s="101"/>
      <c r="C31" s="21" t="s">
        <v>437</v>
      </c>
      <c r="D31" s="59">
        <v>44</v>
      </c>
    </row>
    <row r="32" spans="2:4" ht="12" thickBot="1" x14ac:dyDescent="0.25">
      <c r="B32" s="102"/>
      <c r="C32" s="22" t="s">
        <v>436</v>
      </c>
      <c r="D32" s="58">
        <v>36</v>
      </c>
    </row>
    <row r="33" spans="2:4" ht="12" thickBot="1" x14ac:dyDescent="0.25">
      <c r="B33" s="100" t="s">
        <v>52</v>
      </c>
      <c r="C33" s="21" t="s">
        <v>435</v>
      </c>
      <c r="D33" s="59">
        <v>57</v>
      </c>
    </row>
    <row r="34" spans="2:4" ht="12" thickBot="1" x14ac:dyDescent="0.25">
      <c r="B34" s="101"/>
      <c r="C34" s="22" t="s">
        <v>434</v>
      </c>
      <c r="D34" s="58">
        <v>39</v>
      </c>
    </row>
    <row r="35" spans="2:4" ht="12" thickBot="1" x14ac:dyDescent="0.25">
      <c r="B35" s="101"/>
      <c r="C35" s="21" t="s">
        <v>433</v>
      </c>
      <c r="D35" s="59">
        <v>5</v>
      </c>
    </row>
    <row r="36" spans="2:4" ht="12" thickBot="1" x14ac:dyDescent="0.25">
      <c r="B36" s="102"/>
      <c r="C36" s="22" t="s">
        <v>432</v>
      </c>
      <c r="D36" s="58">
        <v>26</v>
      </c>
    </row>
    <row r="37" spans="2:4" ht="12" thickBot="1" x14ac:dyDescent="0.25">
      <c r="B37" s="100" t="s">
        <v>51</v>
      </c>
      <c r="C37" s="21" t="s">
        <v>51</v>
      </c>
      <c r="D37" s="59">
        <v>85</v>
      </c>
    </row>
    <row r="38" spans="2:4" ht="12" thickBot="1" x14ac:dyDescent="0.25">
      <c r="B38" s="102"/>
      <c r="C38" s="22" t="s">
        <v>431</v>
      </c>
      <c r="D38" s="58">
        <v>27</v>
      </c>
    </row>
    <row r="39" spans="2:4" ht="12" thickBot="1" x14ac:dyDescent="0.25">
      <c r="B39" s="100" t="s">
        <v>47</v>
      </c>
      <c r="C39" s="21" t="s">
        <v>430</v>
      </c>
      <c r="D39" s="59">
        <v>28</v>
      </c>
    </row>
    <row r="40" spans="2:4" ht="12" thickBot="1" x14ac:dyDescent="0.25">
      <c r="B40" s="101"/>
      <c r="C40" s="22" t="s">
        <v>47</v>
      </c>
      <c r="D40" s="58">
        <v>47</v>
      </c>
    </row>
    <row r="41" spans="2:4" ht="12" thickBot="1" x14ac:dyDescent="0.25">
      <c r="B41" s="102"/>
      <c r="C41" s="21" t="s">
        <v>429</v>
      </c>
      <c r="D41" s="59">
        <v>14</v>
      </c>
    </row>
    <row r="42" spans="2:4" ht="12" thickBot="1" x14ac:dyDescent="0.25">
      <c r="B42" s="100" t="s">
        <v>39</v>
      </c>
      <c r="C42" s="22" t="s">
        <v>39</v>
      </c>
      <c r="D42" s="58">
        <v>62</v>
      </c>
    </row>
    <row r="43" spans="2:4" ht="12" thickBot="1" x14ac:dyDescent="0.25">
      <c r="B43" s="102"/>
      <c r="C43" s="21" t="s">
        <v>428</v>
      </c>
      <c r="D43" s="59">
        <v>16</v>
      </c>
    </row>
    <row r="44" spans="2:4" ht="12" thickBot="1" x14ac:dyDescent="0.25">
      <c r="B44" s="100" t="s">
        <v>36</v>
      </c>
      <c r="C44" s="22" t="s">
        <v>427</v>
      </c>
      <c r="D44" s="58">
        <v>41</v>
      </c>
    </row>
    <row r="45" spans="2:4" ht="12" thickBot="1" x14ac:dyDescent="0.25">
      <c r="B45" s="101"/>
      <c r="C45" s="21" t="s">
        <v>426</v>
      </c>
      <c r="D45" s="59">
        <v>14</v>
      </c>
    </row>
    <row r="46" spans="2:4" ht="12" thickBot="1" x14ac:dyDescent="0.25">
      <c r="B46" s="102"/>
      <c r="C46" s="22" t="s">
        <v>36</v>
      </c>
      <c r="D46" s="58">
        <v>43</v>
      </c>
    </row>
    <row r="47" spans="2:4" ht="12" thickBot="1" x14ac:dyDescent="0.25">
      <c r="B47" s="100" t="s">
        <v>34</v>
      </c>
      <c r="C47" s="21" t="s">
        <v>425</v>
      </c>
      <c r="D47" s="59">
        <v>28</v>
      </c>
    </row>
    <row r="48" spans="2:4" ht="12" thickBot="1" x14ac:dyDescent="0.25">
      <c r="B48" s="102"/>
      <c r="C48" s="22" t="s">
        <v>34</v>
      </c>
      <c r="D48" s="58">
        <v>63</v>
      </c>
    </row>
    <row r="49" spans="2:4" ht="12" thickBot="1" x14ac:dyDescent="0.25">
      <c r="B49" s="100" t="s">
        <v>33</v>
      </c>
      <c r="C49" s="21" t="s">
        <v>424</v>
      </c>
      <c r="D49" s="59">
        <v>20</v>
      </c>
    </row>
    <row r="50" spans="2:4" ht="12" thickBot="1" x14ac:dyDescent="0.25">
      <c r="B50" s="101"/>
      <c r="C50" s="22" t="s">
        <v>33</v>
      </c>
      <c r="D50" s="58">
        <v>33</v>
      </c>
    </row>
    <row r="51" spans="2:4" ht="12" thickBot="1" x14ac:dyDescent="0.25">
      <c r="B51" s="102"/>
      <c r="C51" s="21" t="s">
        <v>423</v>
      </c>
      <c r="D51" s="59">
        <v>14</v>
      </c>
    </row>
    <row r="52" spans="2:4" ht="12" thickBot="1" x14ac:dyDescent="0.25">
      <c r="B52" s="100" t="s">
        <v>32</v>
      </c>
      <c r="C52" s="22" t="s">
        <v>32</v>
      </c>
      <c r="D52" s="58">
        <v>109</v>
      </c>
    </row>
    <row r="53" spans="2:4" ht="12" thickBot="1" x14ac:dyDescent="0.25">
      <c r="B53" s="102"/>
      <c r="C53" s="21" t="s">
        <v>422</v>
      </c>
      <c r="D53" s="59">
        <v>14</v>
      </c>
    </row>
    <row r="54" spans="2:4" ht="12" thickBot="1" x14ac:dyDescent="0.25">
      <c r="B54" s="100" t="s">
        <v>31</v>
      </c>
      <c r="C54" s="22" t="s">
        <v>421</v>
      </c>
      <c r="D54" s="58">
        <v>8</v>
      </c>
    </row>
    <row r="55" spans="2:4" ht="12" thickBot="1" x14ac:dyDescent="0.25">
      <c r="B55" s="101"/>
      <c r="C55" s="21" t="s">
        <v>420</v>
      </c>
      <c r="D55" s="59">
        <v>7</v>
      </c>
    </row>
    <row r="56" spans="2:4" ht="12" thickBot="1" x14ac:dyDescent="0.25">
      <c r="B56" s="101"/>
      <c r="C56" s="22" t="s">
        <v>419</v>
      </c>
      <c r="D56" s="58">
        <v>15</v>
      </c>
    </row>
    <row r="57" spans="2:4" ht="12" thickBot="1" x14ac:dyDescent="0.25">
      <c r="B57" s="101"/>
      <c r="C57" s="21" t="s">
        <v>31</v>
      </c>
      <c r="D57" s="59">
        <v>19</v>
      </c>
    </row>
    <row r="58" spans="2:4" ht="12" thickBot="1" x14ac:dyDescent="0.25">
      <c r="B58" s="102"/>
      <c r="C58" s="22" t="s">
        <v>418</v>
      </c>
      <c r="D58" s="58">
        <v>18</v>
      </c>
    </row>
    <row r="59" spans="2:4" ht="12" thickBot="1" x14ac:dyDescent="0.25">
      <c r="B59" s="100" t="s">
        <v>30</v>
      </c>
      <c r="C59" s="21" t="s">
        <v>417</v>
      </c>
      <c r="D59" s="59">
        <v>6</v>
      </c>
    </row>
    <row r="60" spans="2:4" ht="12" thickBot="1" x14ac:dyDescent="0.25">
      <c r="B60" s="101"/>
      <c r="C60" s="22" t="s">
        <v>416</v>
      </c>
      <c r="D60" s="58">
        <v>15</v>
      </c>
    </row>
    <row r="61" spans="2:4" ht="12" thickBot="1" x14ac:dyDescent="0.25">
      <c r="B61" s="102"/>
      <c r="C61" s="21" t="s">
        <v>30</v>
      </c>
      <c r="D61" s="59">
        <v>54</v>
      </c>
    </row>
    <row r="62" spans="2:4" ht="12" thickBot="1" x14ac:dyDescent="0.25">
      <c r="B62" s="100" t="s">
        <v>26</v>
      </c>
      <c r="C62" s="22" t="s">
        <v>415</v>
      </c>
      <c r="D62" s="58">
        <v>20</v>
      </c>
    </row>
    <row r="63" spans="2:4" ht="12" thickBot="1" x14ac:dyDescent="0.25">
      <c r="B63" s="102"/>
      <c r="C63" s="21" t="s">
        <v>26</v>
      </c>
      <c r="D63" s="59">
        <v>136</v>
      </c>
    </row>
    <row r="64" spans="2:4" ht="12" thickBot="1" x14ac:dyDescent="0.25">
      <c r="B64" s="100" t="s">
        <v>23</v>
      </c>
      <c r="C64" s="22" t="s">
        <v>414</v>
      </c>
      <c r="D64" s="58">
        <v>25</v>
      </c>
    </row>
    <row r="65" spans="2:4" ht="12" thickBot="1" x14ac:dyDescent="0.25">
      <c r="B65" s="101"/>
      <c r="C65" s="21" t="s">
        <v>413</v>
      </c>
      <c r="D65" s="59">
        <v>5</v>
      </c>
    </row>
    <row r="66" spans="2:4" ht="12" thickBot="1" x14ac:dyDescent="0.25">
      <c r="B66" s="101"/>
      <c r="C66" s="22" t="s">
        <v>412</v>
      </c>
      <c r="D66" s="58">
        <v>21</v>
      </c>
    </row>
    <row r="67" spans="2:4" ht="12" thickBot="1" x14ac:dyDescent="0.25">
      <c r="B67" s="101"/>
      <c r="C67" s="21" t="s">
        <v>411</v>
      </c>
      <c r="D67" s="59">
        <v>12</v>
      </c>
    </row>
    <row r="68" spans="2:4" ht="12" thickBot="1" x14ac:dyDescent="0.25">
      <c r="B68" s="102"/>
      <c r="C68" s="22" t="s">
        <v>23</v>
      </c>
      <c r="D68" s="58">
        <v>26</v>
      </c>
    </row>
    <row r="69" spans="2:4" ht="12" thickBot="1" x14ac:dyDescent="0.25">
      <c r="B69" s="100" t="s">
        <v>21</v>
      </c>
      <c r="C69" s="21" t="s">
        <v>410</v>
      </c>
      <c r="D69" s="59">
        <v>5</v>
      </c>
    </row>
    <row r="70" spans="2:4" ht="12" thickBot="1" x14ac:dyDescent="0.25">
      <c r="B70" s="101"/>
      <c r="C70" s="22" t="s">
        <v>409</v>
      </c>
      <c r="D70" s="58">
        <v>3</v>
      </c>
    </row>
    <row r="71" spans="2:4" ht="12" thickBot="1" x14ac:dyDescent="0.25">
      <c r="B71" s="102"/>
      <c r="C71" s="21" t="s">
        <v>21</v>
      </c>
      <c r="D71" s="59">
        <v>119</v>
      </c>
    </row>
    <row r="72" spans="2:4" ht="11.25" customHeight="1" x14ac:dyDescent="0.2">
      <c r="B72" s="103" t="s">
        <v>408</v>
      </c>
      <c r="C72" s="104"/>
      <c r="D72" s="51">
        <v>1825</v>
      </c>
    </row>
    <row r="73" spans="2:4" ht="22.5" customHeight="1" x14ac:dyDescent="0.2">
      <c r="B73" s="99" t="s">
        <v>407</v>
      </c>
      <c r="C73" s="99"/>
      <c r="D73" s="99"/>
    </row>
    <row r="74" spans="2:4" ht="22.5" customHeight="1" x14ac:dyDescent="0.2">
      <c r="B74" s="92" t="s">
        <v>9</v>
      </c>
      <c r="C74" s="92"/>
      <c r="D74" s="92"/>
    </row>
  </sheetData>
  <mergeCells count="24">
    <mergeCell ref="B9:E9"/>
    <mergeCell ref="B10:E10"/>
    <mergeCell ref="B14:B17"/>
    <mergeCell ref="B18:B20"/>
    <mergeCell ref="B21:B24"/>
    <mergeCell ref="B25:B26"/>
    <mergeCell ref="B27:B29"/>
    <mergeCell ref="B30:B32"/>
    <mergeCell ref="B33:B36"/>
    <mergeCell ref="B37:B38"/>
    <mergeCell ref="B39:B41"/>
    <mergeCell ref="B42:B43"/>
    <mergeCell ref="B44:B46"/>
    <mergeCell ref="B47:B48"/>
    <mergeCell ref="B49:B51"/>
    <mergeCell ref="B69:B71"/>
    <mergeCell ref="B72:C72"/>
    <mergeCell ref="B73:D73"/>
    <mergeCell ref="B74:D74"/>
    <mergeCell ref="B52:B53"/>
    <mergeCell ref="B54:B58"/>
    <mergeCell ref="B59:B61"/>
    <mergeCell ref="B62:B63"/>
    <mergeCell ref="B64:B6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INDICE</vt:lpstr>
      <vt:lpstr>1.1.1.</vt:lpstr>
      <vt:lpstr>1.1.2.</vt:lpstr>
      <vt:lpstr>1.1.3. AB</vt:lpstr>
      <vt:lpstr>1.1.3. CR</vt:lpstr>
      <vt:lpstr>1.1.3. CU</vt:lpstr>
      <vt:lpstr>1.1.3. GU</vt:lpstr>
      <vt:lpstr>1.1.3. TO</vt:lpstr>
      <vt:lpstr>1.1.3A AB</vt:lpstr>
      <vt:lpstr>1.1.3A CR</vt:lpstr>
      <vt:lpstr>1.1.3A CU</vt:lpstr>
      <vt:lpstr>1.1.3A GU</vt:lpstr>
      <vt:lpstr>1.1.3A TO</vt:lpstr>
      <vt:lpstr>1.1.4.</vt:lpstr>
      <vt:lpstr>1.1.5.</vt:lpstr>
      <vt:lpstr>1.1.6.</vt:lpstr>
      <vt:lpstr>1.1.7.</vt:lpstr>
      <vt:lpstr>1.1.8.</vt:lpstr>
      <vt:lpstr>1.1.9. Infantil 1º ciclo</vt:lpstr>
      <vt:lpstr>1.1.9. Infantil 2º ciclo</vt:lpstr>
      <vt:lpstr>1.1.10. Primaria</vt:lpstr>
      <vt:lpstr>1.1.11. E.S.O.</vt:lpstr>
      <vt:lpstr>1.1.12. Bachillerato</vt:lpstr>
      <vt:lpstr>Borrador Bachillerato</vt:lpstr>
      <vt:lpstr>1.1.13. CFGM</vt:lpstr>
      <vt:lpstr>Borrador CFGM</vt:lpstr>
      <vt:lpstr>1.1.14. CFGS</vt:lpstr>
      <vt:lpstr>Borrador CFGS</vt:lpstr>
      <vt:lpstr>1.1.15. CFPB</vt:lpstr>
      <vt:lpstr>Borrador CFPB</vt:lpstr>
      <vt:lpstr>1.1.16. Infantil 1º ciclo</vt:lpstr>
      <vt:lpstr>1.1.16. Infantil 2º ciclo</vt:lpstr>
      <vt:lpstr>1.1.17. Primaria</vt:lpstr>
      <vt:lpstr>1.1.18. E.S.O.</vt:lpstr>
      <vt:lpstr>1.1.19. Bachillerato</vt:lpstr>
      <vt:lpstr>Borrador 2 Bachillerato</vt:lpstr>
      <vt:lpstr>1.1.20. CFGM</vt:lpstr>
      <vt:lpstr>Borrador 2 CFGM</vt:lpstr>
      <vt:lpstr>1.1.21. CFGS</vt:lpstr>
      <vt:lpstr>Borrador 2 CFGS</vt:lpstr>
      <vt:lpstr>1.1.22. CFPB</vt:lpstr>
      <vt:lpstr>ANEXO I</vt:lpstr>
      <vt:lpstr>ANEXO II</vt:lpstr>
      <vt:lpstr>Borrador ANEXO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1.1. Alumnado matriculado. RG</dc:title>
  <dc:creator>MARIA LUISA ROMERO PEREIRA</dc:creator>
  <cp:lastModifiedBy>mlrp02 MARIA LUISA ROMERO PEREIRA tfno:9252 66709</cp:lastModifiedBy>
  <dcterms:created xsi:type="dcterms:W3CDTF">2020-07-27T07:32:44Z</dcterms:created>
  <dcterms:modified xsi:type="dcterms:W3CDTF">2020-09-14T09:28:11Z</dcterms:modified>
</cp:coreProperties>
</file>