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08.2018_2019\DATOS CONSOLIDADOS 2018-2019\3. RESULTADOS ACADÉMICOS DEL CURSO ANTERIOR\"/>
    </mc:Choice>
  </mc:AlternateContent>
  <bookViews>
    <workbookView xWindow="0" yWindow="0" windowWidth="28800" windowHeight="12300" activeTab="5"/>
  </bookViews>
  <sheets>
    <sheet name="INDICE" sheetId="6" r:id="rId1"/>
    <sheet name="3.1.1." sheetId="2" r:id="rId2"/>
    <sheet name="Borrador 1 promociona" sheetId="7" state="hidden" r:id="rId3"/>
    <sheet name="3.1.2." sheetId="3" r:id="rId4"/>
    <sheet name="Borrador 2 promociona" sheetId="8" state="hidden" r:id="rId5"/>
    <sheet name="3.1.3." sheetId="4" r:id="rId6"/>
    <sheet name="3.1.4." sheetId="5" r:id="rId7"/>
  </sheets>
  <calcPr calcId="162913"/>
</workbook>
</file>

<file path=xl/calcChain.xml><?xml version="1.0" encoding="utf-8"?>
<calcChain xmlns="http://schemas.openxmlformats.org/spreadsheetml/2006/main">
  <c r="C8" i="8" l="1"/>
  <c r="C7" i="8"/>
  <c r="C6" i="8"/>
  <c r="C5" i="8"/>
  <c r="C4" i="8"/>
  <c r="C3" i="8"/>
  <c r="B8" i="8"/>
  <c r="B7" i="8"/>
  <c r="B6" i="8"/>
  <c r="B5" i="8"/>
  <c r="B4" i="8"/>
  <c r="B3" i="8"/>
  <c r="B9" i="8" s="1"/>
  <c r="C8" i="7"/>
  <c r="C7" i="7"/>
  <c r="C6" i="7"/>
  <c r="C5" i="7"/>
  <c r="C4" i="7"/>
  <c r="C3" i="7"/>
  <c r="B8" i="7"/>
  <c r="B7" i="7"/>
  <c r="B6" i="7"/>
  <c r="B5" i="7"/>
  <c r="B4" i="7"/>
  <c r="B3" i="7"/>
  <c r="C9" i="8" l="1"/>
  <c r="C9" i="7"/>
  <c r="B9" i="7"/>
</calcChain>
</file>

<file path=xl/sharedStrings.xml><?xml version="1.0" encoding="utf-8"?>
<sst xmlns="http://schemas.openxmlformats.org/spreadsheetml/2006/main" count="221" uniqueCount="65">
  <si>
    <t>3.1.1. Alumnado que promociona o titula, por tipo de enseñanza, titularidad y su distribución porcentual. Régimen General</t>
  </si>
  <si>
    <t>2017 - 2018</t>
  </si>
  <si>
    <t>Evaluado</t>
  </si>
  <si>
    <t>TOTAL</t>
  </si>
  <si>
    <t>Promocionado</t>
  </si>
  <si>
    <t>Tasa %</t>
  </si>
  <si>
    <t>Etapa Educativa</t>
  </si>
  <si>
    <t>Centros Públicos</t>
  </si>
  <si>
    <t>Centros Privados</t>
  </si>
  <si>
    <t>Educación Primaria (1)</t>
  </si>
  <si>
    <t>E.S.O.</t>
  </si>
  <si>
    <t>Bachillerato</t>
  </si>
  <si>
    <t>CFPB</t>
  </si>
  <si>
    <t>CFGM (2)</t>
  </si>
  <si>
    <t>CFGS (2)</t>
  </si>
  <si>
    <t>(1) Hasta 2013-14, se evalúan por ciclos 2º curso, 4º curso y 6º curso. Desde 2014-15 se evaluan todos los cursos.</t>
  </si>
  <si>
    <t>Fuente: Consejería de Educación, Cultura y Deportes. Estadística oficial</t>
  </si>
  <si>
    <t>Mujeres</t>
  </si>
  <si>
    <t>Hombres</t>
  </si>
  <si>
    <t>3.1.2. Alumnado que promociona o titula, por tipo de enseñanza, sexo y su distribución porcentual. Régimen General</t>
  </si>
  <si>
    <t>Toledo</t>
  </si>
  <si>
    <t>Guadalajara</t>
  </si>
  <si>
    <t>Cuenca</t>
  </si>
  <si>
    <t>Ciudad Real</t>
  </si>
  <si>
    <t>Albacete</t>
  </si>
  <si>
    <t>3.1.3. Alumnado que promociona o titula, por tipo de enseñanza, sexo y su distribución porcentual por provincias. Régimen General</t>
  </si>
  <si>
    <t>Técnico deportivo en baloncesto</t>
  </si>
  <si>
    <t>Enseñanzas Deportivas</t>
  </si>
  <si>
    <t>Enseñanzas de las E.O. Idiomas - Nivel C1</t>
  </si>
  <si>
    <t>E.O.Idiomas a Distancia - Nivel Avanzado</t>
  </si>
  <si>
    <t>Enseñanzas de las E.O. Idiomas - Nivel Avanzado</t>
  </si>
  <si>
    <t>E.O.Idiomas a Distancia - Nivel Intermedio</t>
  </si>
  <si>
    <t>Enseñanzas de las E.O. Idiomas - Nivel Intermedio</t>
  </si>
  <si>
    <t>E. O.Idiomas a Distancia - Nivel Básico</t>
  </si>
  <si>
    <t>Enseñanzas de las E.O. Idiomas - Nivel Básico</t>
  </si>
  <si>
    <t>Idiomas</t>
  </si>
  <si>
    <t>Enseñanzas Profesionales de la Danza</t>
  </si>
  <si>
    <t>Enseñanzas Elementales de la Danza</t>
  </si>
  <si>
    <t>Enseñanzas Superiores de Música LOE</t>
  </si>
  <si>
    <t>Enseñanzas Profesionales de la Música</t>
  </si>
  <si>
    <t>Enseñanzas Elementales de la Música</t>
  </si>
  <si>
    <t>Música y Danza Reglada</t>
  </si>
  <si>
    <t>Enseñanzas Superiores de Grado en Diseño</t>
  </si>
  <si>
    <t>Ciclo de Grado Superior de Artes Plásticas y Diseño</t>
  </si>
  <si>
    <t>Ciclo de Grado Medio de Artes Plásticas y Diseño</t>
  </si>
  <si>
    <t>Artes</t>
  </si>
  <si>
    <t>Enseñanza</t>
  </si>
  <si>
    <t>Titulado</t>
  </si>
  <si>
    <t>3.1.4. Alumnado que ha terminado sus estudios. Régimen Especial</t>
  </si>
  <si>
    <t>ESTADÍSTICA ENSEÑANZAS NO UNIVERSITARIAS CASTILLA-LA MANCHA</t>
  </si>
  <si>
    <t>CURSO ACADÉMICO 2018/2019</t>
  </si>
  <si>
    <t xml:space="preserve">3. </t>
  </si>
  <si>
    <t>RESULTADOS ACADÉMICOS DEL CURSO ANTERIOR</t>
  </si>
  <si>
    <t xml:space="preserve">3.1. </t>
  </si>
  <si>
    <t>Alumnado promocionado o titulado</t>
  </si>
  <si>
    <t>3.1.1.</t>
  </si>
  <si>
    <t>Alumnado que promociona o titula, por tipo de enseñanza, titularidad y su distribución porcentual</t>
  </si>
  <si>
    <t>3.1.2.</t>
  </si>
  <si>
    <t>Alumnado que promociona o titula, por tipo de enseñanza, sexo y su distribución porcentual</t>
  </si>
  <si>
    <t>3.1.3.</t>
  </si>
  <si>
    <t>Alumnado que promociona o titula, por tipo de enseñanza, sexo y su distribución porcentual por provincias</t>
  </si>
  <si>
    <t>3.1.4.</t>
  </si>
  <si>
    <t>Alumnado que ha terminado sus estudios. Régimen Especial</t>
  </si>
  <si>
    <t>CFPB (2)</t>
  </si>
  <si>
    <t>(2) Se consideran los alumnos del último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</si>
</sst>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3366"/>
      <name val="Arial"/>
      <family val="2"/>
    </font>
    <font>
      <b/>
      <sz val="8"/>
      <color rgb="FF003366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666666"/>
      <name val="Arial"/>
      <family val="2"/>
    </font>
    <font>
      <b/>
      <sz val="8"/>
      <color rgb="FF0000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EDAF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DDE5F5"/>
        <bgColor indexed="64"/>
      </patternFill>
    </fill>
    <fill>
      <patternFill patternType="solid">
        <fgColor rgb="FF33339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3366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3366"/>
      </bottom>
      <diagonal/>
    </border>
    <border>
      <left/>
      <right/>
      <top style="thin">
        <color rgb="FF000000"/>
      </top>
      <bottom style="thick">
        <color rgb="FF003366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 style="medium">
        <color rgb="FF003366"/>
      </top>
      <bottom/>
      <diagonal/>
    </border>
    <border>
      <left/>
      <right/>
      <top style="thin">
        <color rgb="FF000000"/>
      </top>
      <bottom style="medium">
        <color rgb="FF003366"/>
      </bottom>
      <diagonal/>
    </border>
    <border>
      <left style="thin">
        <color rgb="FF000000"/>
      </left>
      <right/>
      <top style="thin">
        <color rgb="FF000000"/>
      </top>
      <bottom style="medium">
        <color rgb="FF003366"/>
      </bottom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BBBBBB"/>
      </left>
      <right/>
      <top/>
      <bottom style="medium">
        <color rgb="FFBBBBBB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3366"/>
      </bottom>
      <diagonal/>
    </border>
    <border>
      <left/>
      <right style="thin">
        <color indexed="64"/>
      </right>
      <top style="thick">
        <color rgb="FF003366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69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0" fillId="33" borderId="10" xfId="0" applyFont="1" applyFill="1" applyBorder="1" applyAlignment="1">
      <alignment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wrapText="1"/>
    </xf>
    <xf numFmtId="0" fontId="23" fillId="35" borderId="12" xfId="0" applyFont="1" applyFill="1" applyBorder="1" applyAlignment="1">
      <alignment horizontal="left" vertical="center" wrapText="1"/>
    </xf>
    <xf numFmtId="0" fontId="23" fillId="37" borderId="12" xfId="0" applyFont="1" applyFill="1" applyBorder="1" applyAlignment="1">
      <alignment horizontal="left" vertical="center" wrapText="1"/>
    </xf>
    <xf numFmtId="0" fontId="22" fillId="34" borderId="16" xfId="0" applyFont="1" applyFill="1" applyBorder="1" applyAlignment="1">
      <alignment horizontal="center" wrapText="1"/>
    </xf>
    <xf numFmtId="0" fontId="23" fillId="35" borderId="17" xfId="0" applyFont="1" applyFill="1" applyBorder="1" applyAlignment="1">
      <alignment horizontal="left" vertical="center" wrapText="1"/>
    </xf>
    <xf numFmtId="0" fontId="23" fillId="37" borderId="17" xfId="0" applyFont="1" applyFill="1" applyBorder="1" applyAlignment="1">
      <alignment horizontal="left" vertical="center" wrapText="1"/>
    </xf>
    <xf numFmtId="0" fontId="25" fillId="38" borderId="19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3" fillId="35" borderId="31" xfId="0" applyFont="1" applyFill="1" applyBorder="1" applyAlignment="1">
      <alignment horizontal="left" vertical="center" wrapText="1"/>
    </xf>
    <xf numFmtId="3" fontId="20" fillId="33" borderId="13" xfId="0" applyNumberFormat="1" applyFont="1" applyFill="1" applyBorder="1" applyAlignment="1">
      <alignment horizontal="right" wrapText="1"/>
    </xf>
    <xf numFmtId="3" fontId="24" fillId="36" borderId="13" xfId="0" applyNumberFormat="1" applyFont="1" applyFill="1" applyBorder="1" applyAlignment="1">
      <alignment horizontal="right" wrapText="1"/>
    </xf>
    <xf numFmtId="3" fontId="20" fillId="37" borderId="13" xfId="0" applyNumberFormat="1" applyFont="1" applyFill="1" applyBorder="1" applyAlignment="1">
      <alignment horizontal="right" wrapText="1"/>
    </xf>
    <xf numFmtId="3" fontId="24" fillId="37" borderId="13" xfId="0" applyNumberFormat="1" applyFont="1" applyFill="1" applyBorder="1" applyAlignment="1">
      <alignment horizontal="right" wrapText="1"/>
    </xf>
    <xf numFmtId="3" fontId="24" fillId="34" borderId="20" xfId="0" applyNumberFormat="1" applyFont="1" applyFill="1" applyBorder="1" applyAlignment="1">
      <alignment horizontal="right" wrapText="1"/>
    </xf>
    <xf numFmtId="0" fontId="24" fillId="35" borderId="34" xfId="0" applyFont="1" applyFill="1" applyBorder="1" applyAlignment="1">
      <alignment horizontal="center" vertical="center" wrapText="1"/>
    </xf>
    <xf numFmtId="3" fontId="27" fillId="33" borderId="18" xfId="0" applyNumberFormat="1" applyFont="1" applyFill="1" applyBorder="1" applyAlignment="1">
      <alignment horizontal="right" wrapText="1"/>
    </xf>
    <xf numFmtId="3" fontId="27" fillId="37" borderId="18" xfId="0" applyNumberFormat="1" applyFont="1" applyFill="1" applyBorder="1" applyAlignment="1">
      <alignment horizontal="right" wrapText="1"/>
    </xf>
    <xf numFmtId="3" fontId="27" fillId="34" borderId="20" xfId="0" applyNumberFormat="1" applyFont="1" applyFill="1" applyBorder="1" applyAlignment="1">
      <alignment horizontal="right" wrapText="1"/>
    </xf>
    <xf numFmtId="3" fontId="27" fillId="34" borderId="21" xfId="0" applyNumberFormat="1" applyFont="1" applyFill="1" applyBorder="1" applyAlignment="1">
      <alignment horizontal="right" wrapText="1"/>
    </xf>
    <xf numFmtId="0" fontId="22" fillId="34" borderId="14" xfId="0" applyFont="1" applyFill="1" applyBorder="1" applyAlignment="1">
      <alignment horizontal="center" wrapText="1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2" fillId="34" borderId="37" xfId="0" applyFont="1" applyFill="1" applyBorder="1" applyAlignment="1">
      <alignment horizontal="center" vertical="center" wrapText="1"/>
    </xf>
    <xf numFmtId="3" fontId="24" fillId="36" borderId="38" xfId="0" applyNumberFormat="1" applyFont="1" applyFill="1" applyBorder="1" applyAlignment="1">
      <alignment horizontal="right" wrapText="1"/>
    </xf>
    <xf numFmtId="3" fontId="24" fillId="37" borderId="38" xfId="0" applyNumberFormat="1" applyFont="1" applyFill="1" applyBorder="1" applyAlignment="1">
      <alignment horizontal="right" wrapText="1"/>
    </xf>
    <xf numFmtId="3" fontId="24" fillId="34" borderId="39" xfId="0" applyNumberFormat="1" applyFont="1" applyFill="1" applyBorder="1" applyAlignment="1">
      <alignment horizontal="right" wrapText="1"/>
    </xf>
    <xf numFmtId="0" fontId="22" fillId="34" borderId="40" xfId="0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30" fillId="0" borderId="0" xfId="44" applyNumberFormat="1" applyFont="1" applyFill="1" applyBorder="1" applyAlignment="1" applyProtection="1">
      <alignment horizontal="center" vertical="center"/>
    </xf>
    <xf numFmtId="0" fontId="31" fillId="0" borderId="0" xfId="44" applyNumberFormat="1" applyFont="1" applyFill="1" applyBorder="1" applyAlignment="1" applyProtection="1">
      <alignment horizontal="right"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wrapText="1"/>
    </xf>
    <xf numFmtId="0" fontId="22" fillId="34" borderId="24" xfId="0" applyFont="1" applyFill="1" applyBorder="1" applyAlignment="1">
      <alignment horizontal="center" wrapText="1"/>
    </xf>
    <xf numFmtId="0" fontId="22" fillId="34" borderId="15" xfId="0" applyFont="1" applyFill="1" applyBorder="1" applyAlignment="1">
      <alignment horizontal="center" wrapText="1"/>
    </xf>
    <xf numFmtId="0" fontId="22" fillId="34" borderId="25" xfId="0" applyFont="1" applyFill="1" applyBorder="1" applyAlignment="1">
      <alignment horizontal="center" wrapText="1"/>
    </xf>
    <xf numFmtId="0" fontId="26" fillId="0" borderId="14" xfId="0" applyFont="1" applyBorder="1" applyAlignment="1">
      <alignment wrapText="1"/>
    </xf>
    <xf numFmtId="0" fontId="26" fillId="0" borderId="0" xfId="0" applyFont="1" applyAlignment="1">
      <alignment wrapText="1"/>
    </xf>
    <xf numFmtId="0" fontId="22" fillId="34" borderId="28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3" fillId="35" borderId="33" xfId="0" applyFont="1" applyFill="1" applyBorder="1" applyAlignment="1">
      <alignment horizontal="left" vertical="center" wrapText="1"/>
    </xf>
    <xf numFmtId="0" fontId="23" fillId="35" borderId="32" xfId="0" applyFont="1" applyFill="1" applyBorder="1" applyAlignment="1">
      <alignment horizontal="left" vertical="center" wrapText="1"/>
    </xf>
    <xf numFmtId="0" fontId="23" fillId="35" borderId="31" xfId="0" applyFont="1" applyFill="1" applyBorder="1" applyAlignment="1">
      <alignment horizontal="left" vertical="center" wrapText="1"/>
    </xf>
    <xf numFmtId="0" fontId="25" fillId="38" borderId="30" xfId="0" applyFont="1" applyFill="1" applyBorder="1" applyAlignment="1">
      <alignment horizontal="left" wrapText="1"/>
    </xf>
    <xf numFmtId="0" fontId="25" fillId="38" borderId="29" xfId="0" applyFont="1" applyFill="1" applyBorder="1" applyAlignment="1">
      <alignment horizontal="left" wrapText="1"/>
    </xf>
    <xf numFmtId="0" fontId="20" fillId="33" borderId="22" xfId="0" applyFont="1" applyFill="1" applyBorder="1" applyAlignment="1">
      <alignment wrapText="1"/>
    </xf>
    <xf numFmtId="0" fontId="20" fillId="33" borderId="36" xfId="0" applyFont="1" applyFill="1" applyBorder="1" applyAlignment="1">
      <alignment wrapText="1"/>
    </xf>
    <xf numFmtId="0" fontId="22" fillId="34" borderId="35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right" wrapText="1"/>
    </xf>
    <xf numFmtId="0" fontId="24" fillId="36" borderId="13" xfId="0" applyFont="1" applyFill="1" applyBorder="1" applyAlignment="1">
      <alignment horizontal="right" wrapText="1"/>
    </xf>
    <xf numFmtId="0" fontId="24" fillId="36" borderId="18" xfId="0" applyFont="1" applyFill="1" applyBorder="1" applyAlignment="1">
      <alignment horizontal="right" wrapText="1"/>
    </xf>
    <xf numFmtId="0" fontId="20" fillId="37" borderId="13" xfId="0" applyFont="1" applyFill="1" applyBorder="1" applyAlignment="1">
      <alignment horizontal="right" wrapText="1"/>
    </xf>
    <xf numFmtId="0" fontId="24" fillId="37" borderId="13" xfId="0" applyFont="1" applyFill="1" applyBorder="1" applyAlignment="1">
      <alignment horizontal="right" wrapText="1"/>
    </xf>
    <xf numFmtId="0" fontId="24" fillId="37" borderId="18" xfId="0" applyFont="1" applyFill="1" applyBorder="1" applyAlignment="1">
      <alignment horizontal="right" wrapText="1"/>
    </xf>
    <xf numFmtId="0" fontId="23" fillId="37" borderId="19" xfId="0" applyFont="1" applyFill="1" applyBorder="1" applyAlignment="1">
      <alignment horizontal="left" vertical="center" wrapText="1"/>
    </xf>
    <xf numFmtId="0" fontId="20" fillId="37" borderId="41" xfId="0" applyFont="1" applyFill="1" applyBorder="1" applyAlignment="1">
      <alignment horizontal="right" wrapText="1"/>
    </xf>
    <xf numFmtId="0" fontId="24" fillId="37" borderId="41" xfId="0" applyFont="1" applyFill="1" applyBorder="1" applyAlignment="1">
      <alignment horizontal="right" wrapText="1"/>
    </xf>
    <xf numFmtId="0" fontId="24" fillId="37" borderId="42" xfId="0" applyFont="1" applyFill="1" applyBorder="1" applyAlignment="1">
      <alignment horizontal="right" wrapText="1"/>
    </xf>
    <xf numFmtId="0" fontId="22" fillId="35" borderId="26" xfId="0" applyFont="1" applyFill="1" applyBorder="1" applyAlignment="1">
      <alignment horizontal="left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7</xdr:col>
      <xdr:colOff>247650</xdr:colOff>
      <xdr:row>45</xdr:row>
      <xdr:rowOff>57150</xdr:rowOff>
    </xdr:to>
    <xdr:pic>
      <xdr:nvPicPr>
        <xdr:cNvPr id="6" name="Picture 1" descr="cid:9d68250e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"/>
          <a:ext cx="6343650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8</xdr:col>
      <xdr:colOff>390525</xdr:colOff>
      <xdr:row>45</xdr:row>
      <xdr:rowOff>57150</xdr:rowOff>
    </xdr:to>
    <xdr:pic>
      <xdr:nvPicPr>
        <xdr:cNvPr id="6" name="Picture 1" descr="cid:9d69ddbf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"/>
          <a:ext cx="6343650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295275</xdr:colOff>
      <xdr:row>8</xdr:row>
      <xdr:rowOff>0</xdr:rowOff>
    </xdr:from>
    <xdr:to>
      <xdr:col>11</xdr:col>
      <xdr:colOff>742950</xdr:colOff>
      <xdr:row>8</xdr:row>
      <xdr:rowOff>209550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showGridLines="0" showRowColHeaders="0" workbookViewId="0"/>
  </sheetViews>
  <sheetFormatPr baseColWidth="10" defaultRowHeight="14.25" x14ac:dyDescent="0.25"/>
  <cols>
    <col min="1" max="1" width="11.42578125" style="26"/>
    <col min="2" max="2" width="5.28515625" style="26" customWidth="1"/>
    <col min="3" max="3" width="6.28515625" style="26" customWidth="1"/>
    <col min="4" max="4" width="10.7109375" style="26" customWidth="1"/>
    <col min="5" max="16384" width="11.42578125" style="26"/>
  </cols>
  <sheetData>
    <row r="2" spans="2:13" x14ac:dyDescent="0.25">
      <c r="E2" s="34" t="s">
        <v>49</v>
      </c>
      <c r="F2" s="34"/>
      <c r="G2" s="34"/>
      <c r="H2" s="34"/>
      <c r="I2" s="34"/>
      <c r="J2" s="34"/>
      <c r="K2" s="34"/>
    </row>
    <row r="4" spans="2:13" x14ac:dyDescent="0.25">
      <c r="I4" s="35" t="s">
        <v>50</v>
      </c>
      <c r="J4" s="35"/>
      <c r="K4" s="35"/>
    </row>
    <row r="8" spans="2:13" ht="15" x14ac:dyDescent="0.25">
      <c r="B8" s="27" t="s">
        <v>51</v>
      </c>
      <c r="C8" s="36" t="s">
        <v>52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13" ht="15" x14ac:dyDescent="0.25">
      <c r="C9" s="27" t="s">
        <v>53</v>
      </c>
      <c r="D9" s="33" t="s">
        <v>54</v>
      </c>
      <c r="E9" s="33"/>
      <c r="F9" s="33"/>
      <c r="G9" s="33"/>
      <c r="H9" s="33"/>
      <c r="I9" s="33"/>
      <c r="J9" s="33"/>
      <c r="K9" s="33"/>
      <c r="L9" s="33"/>
      <c r="M9" s="33"/>
    </row>
    <row r="10" spans="2:13" ht="15" x14ac:dyDescent="0.25">
      <c r="D10" s="27" t="s">
        <v>55</v>
      </c>
      <c r="E10" s="33" t="s">
        <v>56</v>
      </c>
      <c r="F10" s="33"/>
      <c r="G10" s="33"/>
      <c r="H10" s="33"/>
      <c r="I10" s="33"/>
      <c r="J10" s="33"/>
      <c r="K10" s="33"/>
      <c r="L10" s="33"/>
      <c r="M10" s="33"/>
    </row>
    <row r="11" spans="2:13" ht="15" x14ac:dyDescent="0.25">
      <c r="D11" s="27" t="s">
        <v>57</v>
      </c>
      <c r="E11" s="33" t="s">
        <v>58</v>
      </c>
      <c r="F11" s="33"/>
      <c r="G11" s="33"/>
      <c r="H11" s="33"/>
      <c r="I11" s="33"/>
      <c r="J11" s="33"/>
      <c r="K11" s="33"/>
      <c r="L11" s="33"/>
      <c r="M11" s="33"/>
    </row>
    <row r="12" spans="2:13" ht="15" x14ac:dyDescent="0.25">
      <c r="D12" s="27" t="s">
        <v>59</v>
      </c>
      <c r="E12" s="33" t="s">
        <v>60</v>
      </c>
      <c r="F12" s="33"/>
      <c r="G12" s="33"/>
      <c r="H12" s="33"/>
      <c r="I12" s="33"/>
      <c r="J12" s="33"/>
      <c r="K12" s="33"/>
      <c r="L12" s="33"/>
      <c r="M12" s="33"/>
    </row>
    <row r="13" spans="2:13" ht="15" x14ac:dyDescent="0.25">
      <c r="D13" s="27" t="s">
        <v>61</v>
      </c>
      <c r="E13" s="33" t="s">
        <v>62</v>
      </c>
      <c r="F13" s="33"/>
      <c r="G13" s="33"/>
      <c r="H13" s="33"/>
      <c r="I13" s="33"/>
      <c r="J13" s="33"/>
      <c r="K13" s="33"/>
      <c r="L13" s="33"/>
      <c r="M13" s="33"/>
    </row>
  </sheetData>
  <mergeCells count="8">
    <mergeCell ref="E12:M12"/>
    <mergeCell ref="E13:M13"/>
    <mergeCell ref="E2:K2"/>
    <mergeCell ref="I4:K4"/>
    <mergeCell ref="C8:M8"/>
    <mergeCell ref="D9:M9"/>
    <mergeCell ref="E10:M10"/>
    <mergeCell ref="E11:M11"/>
  </mergeCells>
  <hyperlinks>
    <hyperlink ref="D10" location="'3.1.1.'!A1" display="3.1.1. "/>
    <hyperlink ref="D11" location="'3.1.2.'!A1" display="3.1.2. "/>
    <hyperlink ref="D12" location="'3.1.3.'!A1" display="3.1.3. "/>
    <hyperlink ref="D13" location="'3.1.4.'!A1" display="3.1.4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4"/>
  <sheetViews>
    <sheetView showGridLines="0" showRowColHeaders="0" topLeftCell="A7" workbookViewId="0">
      <selection activeCell="B21" sqref="B21:K21"/>
    </sheetView>
  </sheetViews>
  <sheetFormatPr baseColWidth="10" defaultRowHeight="11.25" x14ac:dyDescent="0.2"/>
  <cols>
    <col min="1" max="1" width="11.42578125" style="1"/>
    <col min="2" max="2" width="25.7109375" style="1" customWidth="1"/>
    <col min="3" max="3" width="14.7109375" style="1" bestFit="1" customWidth="1"/>
    <col min="4" max="4" width="14.85546875" style="1" bestFit="1" customWidth="1"/>
    <col min="5" max="5" width="6.5703125" style="1" bestFit="1" customWidth="1"/>
    <col min="6" max="6" width="14.7109375" style="1" bestFit="1" customWidth="1"/>
    <col min="7" max="7" width="14.85546875" style="1" bestFit="1" customWidth="1"/>
    <col min="8" max="8" width="6.5703125" style="1" bestFit="1" customWidth="1"/>
    <col min="9" max="9" width="14.5703125" style="1" bestFit="1" customWidth="1"/>
    <col min="10" max="10" width="14.7109375" style="1" bestFit="1" customWidth="1"/>
    <col min="11" max="11" width="6.28515625" style="1" bestFit="1" customWidth="1"/>
    <col min="12" max="16384" width="11.42578125" style="1"/>
  </cols>
  <sheetData>
    <row r="9" spans="2:11" ht="12.75" customHeight="1" x14ac:dyDescent="0.2">
      <c r="B9" s="38" t="s">
        <v>0</v>
      </c>
      <c r="C9" s="38"/>
      <c r="D9" s="38"/>
      <c r="E9" s="38"/>
      <c r="F9" s="38"/>
      <c r="G9" s="38"/>
      <c r="H9" s="38"/>
      <c r="I9" s="38"/>
      <c r="J9" s="38"/>
      <c r="K9" s="38"/>
    </row>
    <row r="10" spans="2:11" ht="12.75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2:11" x14ac:dyDescent="0.2">
      <c r="B11" s="2" t="s">
        <v>1</v>
      </c>
    </row>
    <row r="12" spans="2:11" ht="12" thickBot="1" x14ac:dyDescent="0.25">
      <c r="B12" s="3"/>
      <c r="C12" s="39" t="s">
        <v>2</v>
      </c>
      <c r="D12" s="40"/>
      <c r="E12" s="41" t="s">
        <v>3</v>
      </c>
      <c r="F12" s="40" t="s">
        <v>4</v>
      </c>
      <c r="G12" s="40"/>
      <c r="H12" s="41" t="s">
        <v>3</v>
      </c>
      <c r="I12" s="40" t="s">
        <v>5</v>
      </c>
      <c r="J12" s="40"/>
      <c r="K12" s="43" t="s">
        <v>3</v>
      </c>
    </row>
    <row r="13" spans="2:11" ht="12" thickTop="1" x14ac:dyDescent="0.2">
      <c r="B13" s="8" t="s">
        <v>6</v>
      </c>
      <c r="C13" s="4" t="s">
        <v>7</v>
      </c>
      <c r="D13" s="4" t="s">
        <v>8</v>
      </c>
      <c r="E13" s="42"/>
      <c r="F13" s="4" t="s">
        <v>7</v>
      </c>
      <c r="G13" s="4" t="s">
        <v>8</v>
      </c>
      <c r="H13" s="42"/>
      <c r="I13" s="4" t="s">
        <v>7</v>
      </c>
      <c r="J13" s="4" t="s">
        <v>8</v>
      </c>
      <c r="K13" s="44"/>
    </row>
    <row r="14" spans="2:11" ht="12" thickBot="1" x14ac:dyDescent="0.25">
      <c r="B14" s="9" t="s">
        <v>9</v>
      </c>
      <c r="C14" s="58">
        <v>106161</v>
      </c>
      <c r="D14" s="58">
        <v>25502</v>
      </c>
      <c r="E14" s="59">
        <v>131663</v>
      </c>
      <c r="F14" s="58">
        <v>102836</v>
      </c>
      <c r="G14" s="58">
        <v>25137</v>
      </c>
      <c r="H14" s="59">
        <v>127973</v>
      </c>
      <c r="I14" s="58">
        <v>96.87</v>
      </c>
      <c r="J14" s="58">
        <v>98.57</v>
      </c>
      <c r="K14" s="60">
        <v>97.2</v>
      </c>
    </row>
    <row r="15" spans="2:11" ht="12" thickBot="1" x14ac:dyDescent="0.25">
      <c r="B15" s="10" t="s">
        <v>10</v>
      </c>
      <c r="C15" s="61">
        <v>68628</v>
      </c>
      <c r="D15" s="61">
        <v>17605</v>
      </c>
      <c r="E15" s="62">
        <v>86233</v>
      </c>
      <c r="F15" s="61">
        <v>57240</v>
      </c>
      <c r="G15" s="61">
        <v>15881</v>
      </c>
      <c r="H15" s="62">
        <v>73121</v>
      </c>
      <c r="I15" s="61">
        <v>83.41</v>
      </c>
      <c r="J15" s="61">
        <v>90.21</v>
      </c>
      <c r="K15" s="63">
        <v>84.79</v>
      </c>
    </row>
    <row r="16" spans="2:11" ht="12" thickBot="1" x14ac:dyDescent="0.25">
      <c r="B16" s="9" t="s">
        <v>11</v>
      </c>
      <c r="C16" s="58">
        <v>23609</v>
      </c>
      <c r="D16" s="58">
        <v>2985</v>
      </c>
      <c r="E16" s="59">
        <v>26594</v>
      </c>
      <c r="F16" s="58">
        <v>20162</v>
      </c>
      <c r="G16" s="58">
        <v>2762</v>
      </c>
      <c r="H16" s="59">
        <v>22924</v>
      </c>
      <c r="I16" s="58">
        <v>85.4</v>
      </c>
      <c r="J16" s="58">
        <v>92.53</v>
      </c>
      <c r="K16" s="60">
        <v>86.2</v>
      </c>
    </row>
    <row r="17" spans="2:11" ht="12" thickBot="1" x14ac:dyDescent="0.25">
      <c r="B17" s="10" t="s">
        <v>63</v>
      </c>
      <c r="C17" s="61"/>
      <c r="D17" s="61"/>
      <c r="E17" s="62"/>
      <c r="F17" s="61">
        <v>1107</v>
      </c>
      <c r="G17" s="61">
        <v>152</v>
      </c>
      <c r="H17" s="62">
        <v>1259</v>
      </c>
      <c r="I17" s="61"/>
      <c r="J17" s="61"/>
      <c r="K17" s="63"/>
    </row>
    <row r="18" spans="2:11" ht="12" thickBot="1" x14ac:dyDescent="0.25">
      <c r="B18" s="9" t="s">
        <v>13</v>
      </c>
      <c r="C18" s="58"/>
      <c r="D18" s="58"/>
      <c r="E18" s="59"/>
      <c r="F18" s="58">
        <v>3554</v>
      </c>
      <c r="G18" s="58">
        <v>949</v>
      </c>
      <c r="H18" s="59">
        <v>4503</v>
      </c>
      <c r="I18" s="58"/>
      <c r="J18" s="58"/>
      <c r="K18" s="60"/>
    </row>
    <row r="19" spans="2:11" x14ac:dyDescent="0.2">
      <c r="B19" s="64" t="s">
        <v>14</v>
      </c>
      <c r="C19" s="65"/>
      <c r="D19" s="65"/>
      <c r="E19" s="66"/>
      <c r="F19" s="65">
        <v>4156</v>
      </c>
      <c r="G19" s="65">
        <v>585</v>
      </c>
      <c r="H19" s="66">
        <v>4741</v>
      </c>
      <c r="I19" s="65"/>
      <c r="J19" s="65"/>
      <c r="K19" s="67"/>
    </row>
    <row r="20" spans="2:11" ht="22.5" customHeight="1" x14ac:dyDescent="0.2">
      <c r="B20" s="45" t="s">
        <v>15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2:11" x14ac:dyDescent="0.2">
      <c r="B21" s="46" t="s">
        <v>64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 ht="22.5" customHeight="1" x14ac:dyDescent="0.2">
      <c r="B22" s="46" t="s">
        <v>16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 x14ac:dyDescent="0.2">
      <c r="B23" s="13"/>
    </row>
    <row r="24" spans="2:11" x14ac:dyDescent="0.2">
      <c r="B24" s="37"/>
      <c r="C24" s="37"/>
      <c r="D24" s="37"/>
      <c r="E24" s="37"/>
      <c r="F24" s="37"/>
      <c r="G24" s="37"/>
      <c r="H24" s="37"/>
      <c r="I24" s="37"/>
      <c r="J24" s="37"/>
      <c r="K24" s="37"/>
    </row>
  </sheetData>
  <mergeCells count="12">
    <mergeCell ref="B24:K24"/>
    <mergeCell ref="B9:K9"/>
    <mergeCell ref="B10:K10"/>
    <mergeCell ref="C12:D12"/>
    <mergeCell ref="E12:E13"/>
    <mergeCell ref="F12:G12"/>
    <mergeCell ref="H12:H13"/>
    <mergeCell ref="I12:J12"/>
    <mergeCell ref="K12:K13"/>
    <mergeCell ref="B20:K20"/>
    <mergeCell ref="B21:K21"/>
    <mergeCell ref="B22:K22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9"/>
  <sheetViews>
    <sheetView showGridLines="0" workbookViewId="0"/>
  </sheetViews>
  <sheetFormatPr baseColWidth="10" defaultRowHeight="11.25" x14ac:dyDescent="0.2"/>
  <cols>
    <col min="1" max="1" width="16.5703125" style="1" bestFit="1" customWidth="1"/>
    <col min="2" max="2" width="11.42578125" style="1"/>
    <col min="3" max="3" width="12.42578125" style="1" bestFit="1" customWidth="1"/>
    <col min="4" max="16384" width="11.42578125" style="1"/>
  </cols>
  <sheetData>
    <row r="1" spans="1:3" ht="12" thickBot="1" x14ac:dyDescent="0.25"/>
    <row r="2" spans="1:3" ht="12" thickTop="1" x14ac:dyDescent="0.2">
      <c r="A2" s="4" t="s">
        <v>6</v>
      </c>
      <c r="B2" s="4" t="s">
        <v>2</v>
      </c>
      <c r="C2" s="28" t="s">
        <v>4</v>
      </c>
    </row>
    <row r="3" spans="1:3" ht="12" thickBot="1" x14ac:dyDescent="0.25">
      <c r="A3" s="9" t="s">
        <v>9</v>
      </c>
      <c r="B3" s="16">
        <f>'3.1.1.'!E14</f>
        <v>131663</v>
      </c>
      <c r="C3" s="29">
        <f>'3.1.1.'!H14</f>
        <v>127973</v>
      </c>
    </row>
    <row r="4" spans="1:3" ht="12" thickBot="1" x14ac:dyDescent="0.25">
      <c r="A4" s="10" t="s">
        <v>10</v>
      </c>
      <c r="B4" s="18">
        <f>'3.1.1.'!E15</f>
        <v>86233</v>
      </c>
      <c r="C4" s="30">
        <f>'3.1.1.'!H15</f>
        <v>73121</v>
      </c>
    </row>
    <row r="5" spans="1:3" ht="12" thickBot="1" x14ac:dyDescent="0.25">
      <c r="A5" s="9" t="s">
        <v>11</v>
      </c>
      <c r="B5" s="16">
        <f>'3.1.1.'!E16</f>
        <v>26594</v>
      </c>
      <c r="C5" s="29">
        <f>'3.1.1.'!H16</f>
        <v>22924</v>
      </c>
    </row>
    <row r="6" spans="1:3" ht="12" thickBot="1" x14ac:dyDescent="0.25">
      <c r="A6" s="10" t="s">
        <v>12</v>
      </c>
      <c r="B6" s="18">
        <f>'3.1.1.'!E17</f>
        <v>0</v>
      </c>
      <c r="C6" s="30">
        <f>'3.1.1.'!H17</f>
        <v>1259</v>
      </c>
    </row>
    <row r="7" spans="1:3" ht="12" thickBot="1" x14ac:dyDescent="0.25">
      <c r="A7" s="9" t="s">
        <v>13</v>
      </c>
      <c r="B7" s="16">
        <f>'3.1.1.'!E18</f>
        <v>0</v>
      </c>
      <c r="C7" s="29">
        <f>'3.1.1.'!H18</f>
        <v>4503</v>
      </c>
    </row>
    <row r="8" spans="1:3" ht="12" thickBot="1" x14ac:dyDescent="0.25">
      <c r="A8" s="10" t="s">
        <v>14</v>
      </c>
      <c r="B8" s="18">
        <f>'3.1.1.'!E19</f>
        <v>0</v>
      </c>
      <c r="C8" s="30">
        <f>'3.1.1.'!H19</f>
        <v>4741</v>
      </c>
    </row>
    <row r="9" spans="1:3" x14ac:dyDescent="0.2">
      <c r="A9" s="11" t="s">
        <v>3</v>
      </c>
      <c r="B9" s="19">
        <f>SUM(B3:B8)</f>
        <v>244490</v>
      </c>
      <c r="C9" s="31">
        <f>SUM(C3:C8)</f>
        <v>234521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24"/>
  <sheetViews>
    <sheetView showGridLines="0" showRowColHeaders="0" topLeftCell="A7" workbookViewId="0">
      <selection activeCell="L23" sqref="L23"/>
    </sheetView>
  </sheetViews>
  <sheetFormatPr baseColWidth="10" defaultRowHeight="11.25" x14ac:dyDescent="0.2"/>
  <cols>
    <col min="1" max="1" width="11.42578125" style="1"/>
    <col min="2" max="2" width="43.85546875" style="1" customWidth="1"/>
    <col min="3" max="3" width="8.42578125" style="1" bestFit="1" customWidth="1"/>
    <col min="4" max="4" width="7.7109375" style="1" bestFit="1" customWidth="1"/>
    <col min="5" max="5" width="6.5703125" style="1" bestFit="1" customWidth="1"/>
    <col min="6" max="6" width="8.42578125" style="1" bestFit="1" customWidth="1"/>
    <col min="7" max="7" width="7.7109375" style="1" bestFit="1" customWidth="1"/>
    <col min="8" max="8" width="6.5703125" style="1" bestFit="1" customWidth="1"/>
    <col min="9" max="9" width="8.28515625" style="1" bestFit="1" customWidth="1"/>
    <col min="10" max="10" width="7.5703125" style="1" bestFit="1" customWidth="1"/>
    <col min="11" max="11" width="6.28515625" style="1" bestFit="1" customWidth="1"/>
    <col min="12" max="16384" width="11.42578125" style="1"/>
  </cols>
  <sheetData>
    <row r="9" spans="2:11" ht="12.75" customHeight="1" x14ac:dyDescent="0.2">
      <c r="B9" s="38" t="s">
        <v>19</v>
      </c>
      <c r="C9" s="38"/>
      <c r="D9" s="38"/>
      <c r="E9" s="38"/>
      <c r="F9" s="38"/>
      <c r="G9" s="38"/>
      <c r="H9" s="38"/>
      <c r="I9" s="38"/>
      <c r="J9" s="38"/>
      <c r="K9" s="38"/>
    </row>
    <row r="10" spans="2:11" ht="12.75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2:11" x14ac:dyDescent="0.2">
      <c r="B11" s="2" t="s">
        <v>1</v>
      </c>
    </row>
    <row r="12" spans="2:11" ht="12" customHeight="1" thickBot="1" x14ac:dyDescent="0.25">
      <c r="B12" s="3"/>
      <c r="C12" s="47" t="s">
        <v>2</v>
      </c>
      <c r="D12" s="48"/>
      <c r="E12" s="41" t="s">
        <v>3</v>
      </c>
      <c r="F12" s="48" t="s">
        <v>4</v>
      </c>
      <c r="G12" s="48"/>
      <c r="H12" s="41" t="s">
        <v>3</v>
      </c>
      <c r="I12" s="48" t="s">
        <v>5</v>
      </c>
      <c r="J12" s="48"/>
      <c r="K12" s="43" t="s">
        <v>3</v>
      </c>
    </row>
    <row r="13" spans="2:11" ht="12" thickTop="1" x14ac:dyDescent="0.2">
      <c r="B13" s="8" t="s">
        <v>6</v>
      </c>
      <c r="C13" s="68" t="s">
        <v>18</v>
      </c>
      <c r="D13" s="68" t="s">
        <v>17</v>
      </c>
      <c r="E13" s="42"/>
      <c r="F13" s="68" t="s">
        <v>18</v>
      </c>
      <c r="G13" s="68" t="s">
        <v>17</v>
      </c>
      <c r="H13" s="42"/>
      <c r="I13" s="68" t="s">
        <v>18</v>
      </c>
      <c r="J13" s="68" t="s">
        <v>17</v>
      </c>
      <c r="K13" s="44"/>
    </row>
    <row r="14" spans="2:11" ht="12" thickBot="1" x14ac:dyDescent="0.25">
      <c r="B14" s="9" t="s">
        <v>9</v>
      </c>
      <c r="C14" s="58">
        <v>68284</v>
      </c>
      <c r="D14" s="58">
        <v>63379</v>
      </c>
      <c r="E14" s="59">
        <v>131663</v>
      </c>
      <c r="F14" s="58">
        <v>66112</v>
      </c>
      <c r="G14" s="58">
        <v>61861</v>
      </c>
      <c r="H14" s="59">
        <v>127973</v>
      </c>
      <c r="I14" s="58">
        <v>96.82</v>
      </c>
      <c r="J14" s="58">
        <v>97.6</v>
      </c>
      <c r="K14" s="60">
        <v>97.2</v>
      </c>
    </row>
    <row r="15" spans="2:11" ht="12" thickBot="1" x14ac:dyDescent="0.25">
      <c r="B15" s="10" t="s">
        <v>10</v>
      </c>
      <c r="C15" s="61">
        <v>44370</v>
      </c>
      <c r="D15" s="61">
        <v>41863</v>
      </c>
      <c r="E15" s="62">
        <v>86233</v>
      </c>
      <c r="F15" s="61">
        <v>36389</v>
      </c>
      <c r="G15" s="61">
        <v>36732</v>
      </c>
      <c r="H15" s="62">
        <v>73121</v>
      </c>
      <c r="I15" s="61">
        <v>82.01</v>
      </c>
      <c r="J15" s="61">
        <v>87.74</v>
      </c>
      <c r="K15" s="63">
        <v>84.79</v>
      </c>
    </row>
    <row r="16" spans="2:11" ht="12" thickBot="1" x14ac:dyDescent="0.25">
      <c r="B16" s="9" t="s">
        <v>11</v>
      </c>
      <c r="C16" s="58">
        <v>12148</v>
      </c>
      <c r="D16" s="58">
        <v>14446</v>
      </c>
      <c r="E16" s="59">
        <v>26594</v>
      </c>
      <c r="F16" s="58">
        <v>10149</v>
      </c>
      <c r="G16" s="58">
        <v>12775</v>
      </c>
      <c r="H16" s="59">
        <v>22924</v>
      </c>
      <c r="I16" s="58">
        <v>83.54</v>
      </c>
      <c r="J16" s="58">
        <v>88.43</v>
      </c>
      <c r="K16" s="60">
        <v>86.2</v>
      </c>
    </row>
    <row r="17" spans="2:11" ht="12" thickBot="1" x14ac:dyDescent="0.25">
      <c r="B17" s="10" t="s">
        <v>63</v>
      </c>
      <c r="C17" s="61"/>
      <c r="D17" s="61"/>
      <c r="E17" s="62"/>
      <c r="F17" s="61">
        <v>884</v>
      </c>
      <c r="G17" s="61">
        <v>375</v>
      </c>
      <c r="H17" s="62">
        <v>1259</v>
      </c>
      <c r="I17" s="61"/>
      <c r="J17" s="61"/>
      <c r="K17" s="63"/>
    </row>
    <row r="18" spans="2:11" ht="12" thickBot="1" x14ac:dyDescent="0.25">
      <c r="B18" s="9" t="s">
        <v>13</v>
      </c>
      <c r="C18" s="58"/>
      <c r="D18" s="58"/>
      <c r="E18" s="59"/>
      <c r="F18" s="58">
        <v>2337</v>
      </c>
      <c r="G18" s="58">
        <v>2166</v>
      </c>
      <c r="H18" s="59">
        <v>4503</v>
      </c>
      <c r="I18" s="58"/>
      <c r="J18" s="58"/>
      <c r="K18" s="60"/>
    </row>
    <row r="19" spans="2:11" x14ac:dyDescent="0.2">
      <c r="B19" s="64" t="s">
        <v>14</v>
      </c>
      <c r="C19" s="65"/>
      <c r="D19" s="65"/>
      <c r="E19" s="66"/>
      <c r="F19" s="65">
        <v>2339</v>
      </c>
      <c r="G19" s="65">
        <v>2402</v>
      </c>
      <c r="H19" s="66">
        <v>4741</v>
      </c>
      <c r="I19" s="65"/>
      <c r="J19" s="65"/>
      <c r="K19" s="67"/>
    </row>
    <row r="20" spans="2:11" ht="22.5" customHeight="1" x14ac:dyDescent="0.2">
      <c r="B20" s="45" t="s">
        <v>15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2:11" x14ac:dyDescent="0.2">
      <c r="B21" s="46" t="s">
        <v>64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 ht="22.5" customHeight="1" x14ac:dyDescent="0.2">
      <c r="B22" s="46" t="s">
        <v>16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 x14ac:dyDescent="0.2">
      <c r="B23" s="13"/>
    </row>
    <row r="24" spans="2:11" x14ac:dyDescent="0.2">
      <c r="B24" s="37"/>
      <c r="C24" s="37"/>
      <c r="D24" s="37"/>
      <c r="E24" s="37"/>
      <c r="F24" s="37"/>
      <c r="G24" s="37"/>
      <c r="H24" s="37"/>
      <c r="I24" s="37"/>
      <c r="J24" s="37"/>
      <c r="K24" s="37"/>
    </row>
  </sheetData>
  <mergeCells count="12">
    <mergeCell ref="B24:K24"/>
    <mergeCell ref="B9:K9"/>
    <mergeCell ref="B10:K10"/>
    <mergeCell ref="C12:D12"/>
    <mergeCell ref="E12:E13"/>
    <mergeCell ref="F12:G12"/>
    <mergeCell ref="H12:H13"/>
    <mergeCell ref="I12:J12"/>
    <mergeCell ref="K12:K13"/>
    <mergeCell ref="B20:K20"/>
    <mergeCell ref="B21:K21"/>
    <mergeCell ref="B22:K22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9"/>
  <sheetViews>
    <sheetView showGridLines="0" workbookViewId="0"/>
  </sheetViews>
  <sheetFormatPr baseColWidth="10" defaultRowHeight="11.25" x14ac:dyDescent="0.2"/>
  <cols>
    <col min="1" max="1" width="16.5703125" style="1" bestFit="1" customWidth="1"/>
    <col min="2" max="2" width="11.42578125" style="1"/>
    <col min="3" max="3" width="12.42578125" style="1" bestFit="1" customWidth="1"/>
    <col min="4" max="16384" width="11.42578125" style="1"/>
  </cols>
  <sheetData>
    <row r="1" spans="1:3" ht="12" thickBot="1" x14ac:dyDescent="0.25"/>
    <row r="2" spans="1:3" ht="12" thickTop="1" x14ac:dyDescent="0.2">
      <c r="A2" s="8" t="s">
        <v>6</v>
      </c>
      <c r="B2" s="25" t="s">
        <v>2</v>
      </c>
      <c r="C2" s="32" t="s">
        <v>4</v>
      </c>
    </row>
    <row r="3" spans="1:3" ht="12" thickBot="1" x14ac:dyDescent="0.25">
      <c r="A3" s="9" t="s">
        <v>9</v>
      </c>
      <c r="B3" s="16">
        <f>'3.1.2.'!E14</f>
        <v>131663</v>
      </c>
      <c r="C3" s="29">
        <f>'3.1.2.'!H14</f>
        <v>127973</v>
      </c>
    </row>
    <row r="4" spans="1:3" ht="12" thickBot="1" x14ac:dyDescent="0.25">
      <c r="A4" s="10" t="s">
        <v>10</v>
      </c>
      <c r="B4" s="18">
        <f>'3.1.2.'!E15</f>
        <v>86233</v>
      </c>
      <c r="C4" s="30">
        <f>'3.1.2.'!H15</f>
        <v>73121</v>
      </c>
    </row>
    <row r="5" spans="1:3" ht="12" thickBot="1" x14ac:dyDescent="0.25">
      <c r="A5" s="9" t="s">
        <v>11</v>
      </c>
      <c r="B5" s="16">
        <f>'3.1.2.'!E16</f>
        <v>26594</v>
      </c>
      <c r="C5" s="29">
        <f>'3.1.2.'!H16</f>
        <v>22924</v>
      </c>
    </row>
    <row r="6" spans="1:3" ht="12" thickBot="1" x14ac:dyDescent="0.25">
      <c r="A6" s="10" t="s">
        <v>12</v>
      </c>
      <c r="B6" s="18">
        <f>'3.1.2.'!E17</f>
        <v>0</v>
      </c>
      <c r="C6" s="30">
        <f>'3.1.2.'!H17</f>
        <v>1259</v>
      </c>
    </row>
    <row r="7" spans="1:3" ht="12" thickBot="1" x14ac:dyDescent="0.25">
      <c r="A7" s="9" t="s">
        <v>13</v>
      </c>
      <c r="B7" s="16">
        <f>'3.1.2.'!E18</f>
        <v>0</v>
      </c>
      <c r="C7" s="29">
        <f>'3.1.2.'!H18</f>
        <v>4503</v>
      </c>
    </row>
    <row r="8" spans="1:3" ht="12" thickBot="1" x14ac:dyDescent="0.25">
      <c r="A8" s="10" t="s">
        <v>14</v>
      </c>
      <c r="B8" s="18">
        <f>'3.1.2.'!E19</f>
        <v>0</v>
      </c>
      <c r="C8" s="30">
        <f>'3.1.2.'!H19</f>
        <v>4741</v>
      </c>
    </row>
    <row r="9" spans="1:3" x14ac:dyDescent="0.2">
      <c r="A9" s="11" t="s">
        <v>3</v>
      </c>
      <c r="B9" s="19">
        <f>SUM(B3:B8)</f>
        <v>244490</v>
      </c>
      <c r="C9" s="31">
        <f>SUM(C3:C8)</f>
        <v>234521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8"/>
  <sheetViews>
    <sheetView showGridLines="0" showRowColHeaders="0" tabSelected="1" topLeftCell="A28" workbookViewId="0">
      <selection activeCell="N44" sqref="N44"/>
    </sheetView>
  </sheetViews>
  <sheetFormatPr baseColWidth="10" defaultRowHeight="11.25" x14ac:dyDescent="0.2"/>
  <cols>
    <col min="1" max="1" width="11.42578125" style="1"/>
    <col min="2" max="2" width="31.85546875" style="1" bestFit="1" customWidth="1"/>
    <col min="3" max="3" width="10.140625" style="1" customWidth="1"/>
    <col min="4" max="4" width="8.140625" style="1" customWidth="1"/>
    <col min="5" max="5" width="6.85546875" style="1" customWidth="1"/>
    <col min="6" max="6" width="9" style="1" customWidth="1"/>
    <col min="7" max="7" width="8.140625" style="1" customWidth="1"/>
    <col min="8" max="8" width="6.85546875" style="1" customWidth="1"/>
    <col min="9" max="9" width="9" style="1" customWidth="1"/>
    <col min="10" max="10" width="8.140625" style="1" customWidth="1"/>
    <col min="11" max="11" width="6.85546875" style="1" customWidth="1"/>
    <col min="12" max="16384" width="11.42578125" style="1"/>
  </cols>
  <sheetData>
    <row r="9" spans="2:11" ht="25.5" customHeight="1" x14ac:dyDescent="0.2">
      <c r="B9" s="38" t="s">
        <v>25</v>
      </c>
      <c r="C9" s="38"/>
      <c r="D9" s="38"/>
      <c r="E9" s="38"/>
      <c r="F9" s="38"/>
      <c r="G9" s="38"/>
      <c r="H9" s="38"/>
      <c r="I9" s="38"/>
      <c r="J9" s="38"/>
      <c r="K9" s="38"/>
    </row>
    <row r="10" spans="2:11" ht="12.75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2:11" x14ac:dyDescent="0.2">
      <c r="B11" s="2" t="s">
        <v>24</v>
      </c>
      <c r="C11" s="2" t="s">
        <v>1</v>
      </c>
    </row>
    <row r="12" spans="2:11" ht="12" customHeight="1" thickBot="1" x14ac:dyDescent="0.25">
      <c r="B12" s="3"/>
      <c r="C12" s="47" t="s">
        <v>2</v>
      </c>
      <c r="D12" s="48"/>
      <c r="E12" s="41" t="s">
        <v>3</v>
      </c>
      <c r="F12" s="48" t="s">
        <v>4</v>
      </c>
      <c r="G12" s="48"/>
      <c r="H12" s="41" t="s">
        <v>3</v>
      </c>
      <c r="I12" s="48" t="s">
        <v>5</v>
      </c>
      <c r="J12" s="48"/>
      <c r="K12" s="43" t="s">
        <v>3</v>
      </c>
    </row>
    <row r="13" spans="2:11" ht="12" thickTop="1" x14ac:dyDescent="0.2">
      <c r="B13" s="8" t="s">
        <v>6</v>
      </c>
      <c r="C13" s="68" t="s">
        <v>18</v>
      </c>
      <c r="D13" s="68" t="s">
        <v>17</v>
      </c>
      <c r="E13" s="42"/>
      <c r="F13" s="68" t="s">
        <v>18</v>
      </c>
      <c r="G13" s="68" t="s">
        <v>17</v>
      </c>
      <c r="H13" s="42"/>
      <c r="I13" s="68" t="s">
        <v>18</v>
      </c>
      <c r="J13" s="68" t="s">
        <v>17</v>
      </c>
      <c r="K13" s="44"/>
    </row>
    <row r="14" spans="2:11" ht="12" thickBot="1" x14ac:dyDescent="0.25">
      <c r="B14" s="9" t="s">
        <v>9</v>
      </c>
      <c r="C14" s="58">
        <v>12599</v>
      </c>
      <c r="D14" s="58">
        <v>11532</v>
      </c>
      <c r="E14" s="59">
        <v>24131</v>
      </c>
      <c r="F14" s="58">
        <v>12199</v>
      </c>
      <c r="G14" s="58">
        <v>11272</v>
      </c>
      <c r="H14" s="59">
        <v>23471</v>
      </c>
      <c r="I14" s="58">
        <v>96.83</v>
      </c>
      <c r="J14" s="58">
        <v>97.75</v>
      </c>
      <c r="K14" s="60">
        <v>97.26</v>
      </c>
    </row>
    <row r="15" spans="2:11" ht="12" thickBot="1" x14ac:dyDescent="0.25">
      <c r="B15" s="10" t="s">
        <v>10</v>
      </c>
      <c r="C15" s="61">
        <v>8272</v>
      </c>
      <c r="D15" s="61">
        <v>7926</v>
      </c>
      <c r="E15" s="62">
        <v>16198</v>
      </c>
      <c r="F15" s="61">
        <v>6914</v>
      </c>
      <c r="G15" s="61">
        <v>7002</v>
      </c>
      <c r="H15" s="62">
        <v>13916</v>
      </c>
      <c r="I15" s="61">
        <v>83.58</v>
      </c>
      <c r="J15" s="61">
        <v>88.34</v>
      </c>
      <c r="K15" s="63">
        <v>85.91</v>
      </c>
    </row>
    <row r="16" spans="2:11" ht="12" thickBot="1" x14ac:dyDescent="0.25">
      <c r="B16" s="9" t="s">
        <v>11</v>
      </c>
      <c r="C16" s="58">
        <v>2479</v>
      </c>
      <c r="D16" s="58">
        <v>2955</v>
      </c>
      <c r="E16" s="59">
        <v>5434</v>
      </c>
      <c r="F16" s="58">
        <v>2134</v>
      </c>
      <c r="G16" s="58">
        <v>2673</v>
      </c>
      <c r="H16" s="59">
        <v>4807</v>
      </c>
      <c r="I16" s="58">
        <v>86.08</v>
      </c>
      <c r="J16" s="58">
        <v>90.46</v>
      </c>
      <c r="K16" s="60">
        <v>88.46</v>
      </c>
    </row>
    <row r="17" spans="2:11" ht="12" thickBot="1" x14ac:dyDescent="0.25">
      <c r="B17" s="10" t="s">
        <v>63</v>
      </c>
      <c r="C17" s="61"/>
      <c r="D17" s="61"/>
      <c r="E17" s="62"/>
      <c r="F17" s="61">
        <v>209</v>
      </c>
      <c r="G17" s="61">
        <v>75</v>
      </c>
      <c r="H17" s="62">
        <v>284</v>
      </c>
      <c r="I17" s="61"/>
      <c r="J17" s="61"/>
      <c r="K17" s="63"/>
    </row>
    <row r="18" spans="2:11" ht="12" thickBot="1" x14ac:dyDescent="0.25">
      <c r="B18" s="9" t="s">
        <v>13</v>
      </c>
      <c r="C18" s="58"/>
      <c r="D18" s="58"/>
      <c r="E18" s="59"/>
      <c r="F18" s="58">
        <v>337</v>
      </c>
      <c r="G18" s="58">
        <v>433</v>
      </c>
      <c r="H18" s="59">
        <v>770</v>
      </c>
      <c r="I18" s="58"/>
      <c r="J18" s="58"/>
      <c r="K18" s="60"/>
    </row>
    <row r="19" spans="2:11" x14ac:dyDescent="0.2">
      <c r="B19" s="64" t="s">
        <v>14</v>
      </c>
      <c r="C19" s="65"/>
      <c r="D19" s="65"/>
      <c r="E19" s="66"/>
      <c r="F19" s="65">
        <v>463</v>
      </c>
      <c r="G19" s="65">
        <v>512</v>
      </c>
      <c r="H19" s="66">
        <v>975</v>
      </c>
      <c r="I19" s="65"/>
      <c r="J19" s="65"/>
      <c r="K19" s="67"/>
    </row>
    <row r="20" spans="2:11" x14ac:dyDescent="0.2">
      <c r="B20" s="2" t="s">
        <v>23</v>
      </c>
      <c r="C20" s="2" t="s">
        <v>1</v>
      </c>
    </row>
    <row r="21" spans="2:11" ht="12" thickBot="1" x14ac:dyDescent="0.25">
      <c r="B21" s="3"/>
      <c r="C21" s="47" t="s">
        <v>2</v>
      </c>
      <c r="D21" s="48"/>
      <c r="E21" s="41" t="s">
        <v>3</v>
      </c>
      <c r="F21" s="48" t="s">
        <v>4</v>
      </c>
      <c r="G21" s="48"/>
      <c r="H21" s="41" t="s">
        <v>3</v>
      </c>
      <c r="I21" s="48" t="s">
        <v>5</v>
      </c>
      <c r="J21" s="48"/>
      <c r="K21" s="43" t="s">
        <v>3</v>
      </c>
    </row>
    <row r="22" spans="2:11" ht="12" customHeight="1" thickTop="1" x14ac:dyDescent="0.2">
      <c r="B22" s="8" t="s">
        <v>6</v>
      </c>
      <c r="C22" s="68" t="s">
        <v>18</v>
      </c>
      <c r="D22" s="68" t="s">
        <v>17</v>
      </c>
      <c r="E22" s="42"/>
      <c r="F22" s="68" t="s">
        <v>18</v>
      </c>
      <c r="G22" s="68" t="s">
        <v>17</v>
      </c>
      <c r="H22" s="42"/>
      <c r="I22" s="68" t="s">
        <v>18</v>
      </c>
      <c r="J22" s="68" t="s">
        <v>17</v>
      </c>
      <c r="K22" s="44"/>
    </row>
    <row r="23" spans="2:11" ht="12" thickBot="1" x14ac:dyDescent="0.25">
      <c r="B23" s="9" t="s">
        <v>9</v>
      </c>
      <c r="C23" s="58">
        <v>15937</v>
      </c>
      <c r="D23" s="58">
        <v>15040</v>
      </c>
      <c r="E23" s="59">
        <v>30977</v>
      </c>
      <c r="F23" s="58">
        <v>15503</v>
      </c>
      <c r="G23" s="58">
        <v>14747</v>
      </c>
      <c r="H23" s="59">
        <v>30250</v>
      </c>
      <c r="I23" s="58">
        <v>97.28</v>
      </c>
      <c r="J23" s="58">
        <v>98.05</v>
      </c>
      <c r="K23" s="60">
        <v>97.65</v>
      </c>
    </row>
    <row r="24" spans="2:11" ht="12" thickBot="1" x14ac:dyDescent="0.25">
      <c r="B24" s="10" t="s">
        <v>10</v>
      </c>
      <c r="C24" s="61">
        <v>10509</v>
      </c>
      <c r="D24" s="61">
        <v>9716</v>
      </c>
      <c r="E24" s="62">
        <v>20225</v>
      </c>
      <c r="F24" s="61">
        <v>8831</v>
      </c>
      <c r="G24" s="61">
        <v>8673</v>
      </c>
      <c r="H24" s="62">
        <v>17504</v>
      </c>
      <c r="I24" s="61">
        <v>84.03</v>
      </c>
      <c r="J24" s="61">
        <v>89.27</v>
      </c>
      <c r="K24" s="63">
        <v>86.55</v>
      </c>
    </row>
    <row r="25" spans="2:11" ht="12" thickBot="1" x14ac:dyDescent="0.25">
      <c r="B25" s="9" t="s">
        <v>11</v>
      </c>
      <c r="C25" s="58">
        <v>3082</v>
      </c>
      <c r="D25" s="58">
        <v>3670</v>
      </c>
      <c r="E25" s="59">
        <v>6752</v>
      </c>
      <c r="F25" s="58">
        <v>2600</v>
      </c>
      <c r="G25" s="58">
        <v>3254</v>
      </c>
      <c r="H25" s="59">
        <v>5854</v>
      </c>
      <c r="I25" s="58">
        <v>84.36</v>
      </c>
      <c r="J25" s="58">
        <v>88.66</v>
      </c>
      <c r="K25" s="60">
        <v>86.7</v>
      </c>
    </row>
    <row r="26" spans="2:11" ht="12" thickBot="1" x14ac:dyDescent="0.25">
      <c r="B26" s="10" t="s">
        <v>63</v>
      </c>
      <c r="C26" s="61"/>
      <c r="D26" s="61"/>
      <c r="E26" s="62"/>
      <c r="F26" s="61">
        <v>224</v>
      </c>
      <c r="G26" s="61">
        <v>110</v>
      </c>
      <c r="H26" s="62">
        <v>334</v>
      </c>
      <c r="I26" s="61"/>
      <c r="J26" s="61"/>
      <c r="K26" s="63"/>
    </row>
    <row r="27" spans="2:11" ht="12" thickBot="1" x14ac:dyDescent="0.25">
      <c r="B27" s="9" t="s">
        <v>13</v>
      </c>
      <c r="C27" s="58"/>
      <c r="D27" s="58"/>
      <c r="E27" s="59"/>
      <c r="F27" s="58">
        <v>621</v>
      </c>
      <c r="G27" s="58">
        <v>512</v>
      </c>
      <c r="H27" s="59">
        <v>1133</v>
      </c>
      <c r="I27" s="58"/>
      <c r="J27" s="58"/>
      <c r="K27" s="60"/>
    </row>
    <row r="28" spans="2:11" x14ac:dyDescent="0.2">
      <c r="B28" s="64" t="s">
        <v>14</v>
      </c>
      <c r="C28" s="65"/>
      <c r="D28" s="65"/>
      <c r="E28" s="66"/>
      <c r="F28" s="65">
        <v>662</v>
      </c>
      <c r="G28" s="65">
        <v>643</v>
      </c>
      <c r="H28" s="66">
        <v>1305</v>
      </c>
      <c r="I28" s="65"/>
      <c r="J28" s="65"/>
      <c r="K28" s="67"/>
    </row>
    <row r="29" spans="2:11" x14ac:dyDescent="0.2">
      <c r="B29" s="2" t="s">
        <v>22</v>
      </c>
      <c r="C29" s="2" t="s">
        <v>1</v>
      </c>
    </row>
    <row r="30" spans="2:11" ht="12" thickBot="1" x14ac:dyDescent="0.25">
      <c r="B30" s="3"/>
      <c r="C30" s="47" t="s">
        <v>2</v>
      </c>
      <c r="D30" s="48"/>
      <c r="E30" s="41" t="s">
        <v>3</v>
      </c>
      <c r="F30" s="48" t="s">
        <v>4</v>
      </c>
      <c r="G30" s="48"/>
      <c r="H30" s="41" t="s">
        <v>3</v>
      </c>
      <c r="I30" s="48" t="s">
        <v>5</v>
      </c>
      <c r="J30" s="48"/>
      <c r="K30" s="43" t="s">
        <v>3</v>
      </c>
    </row>
    <row r="31" spans="2:11" ht="12" thickTop="1" x14ac:dyDescent="0.2">
      <c r="B31" s="8" t="s">
        <v>6</v>
      </c>
      <c r="C31" s="68" t="s">
        <v>18</v>
      </c>
      <c r="D31" s="68" t="s">
        <v>17</v>
      </c>
      <c r="E31" s="42"/>
      <c r="F31" s="68" t="s">
        <v>18</v>
      </c>
      <c r="G31" s="68" t="s">
        <v>17</v>
      </c>
      <c r="H31" s="42"/>
      <c r="I31" s="68" t="s">
        <v>18</v>
      </c>
      <c r="J31" s="68" t="s">
        <v>17</v>
      </c>
      <c r="K31" s="44"/>
    </row>
    <row r="32" spans="2:11" ht="12" customHeight="1" thickBot="1" x14ac:dyDescent="0.25">
      <c r="B32" s="9" t="s">
        <v>9</v>
      </c>
      <c r="C32" s="58">
        <v>5656</v>
      </c>
      <c r="D32" s="58">
        <v>5249</v>
      </c>
      <c r="E32" s="59">
        <v>10905</v>
      </c>
      <c r="F32" s="58">
        <v>5478</v>
      </c>
      <c r="G32" s="58">
        <v>5105</v>
      </c>
      <c r="H32" s="59">
        <v>10583</v>
      </c>
      <c r="I32" s="58">
        <v>96.85</v>
      </c>
      <c r="J32" s="58">
        <v>97.26</v>
      </c>
      <c r="K32" s="60">
        <v>97.05</v>
      </c>
    </row>
    <row r="33" spans="2:11" ht="12" thickBot="1" x14ac:dyDescent="0.25">
      <c r="B33" s="10" t="s">
        <v>10</v>
      </c>
      <c r="C33" s="61">
        <v>3816</v>
      </c>
      <c r="D33" s="61">
        <v>3836</v>
      </c>
      <c r="E33" s="62">
        <v>7652</v>
      </c>
      <c r="F33" s="61">
        <v>3106</v>
      </c>
      <c r="G33" s="61">
        <v>3370</v>
      </c>
      <c r="H33" s="62">
        <v>6476</v>
      </c>
      <c r="I33" s="61">
        <v>81.39</v>
      </c>
      <c r="J33" s="61">
        <v>87.85</v>
      </c>
      <c r="K33" s="63">
        <v>84.63</v>
      </c>
    </row>
    <row r="34" spans="2:11" ht="12" thickBot="1" x14ac:dyDescent="0.25">
      <c r="B34" s="9" t="s">
        <v>11</v>
      </c>
      <c r="C34" s="58">
        <v>1126</v>
      </c>
      <c r="D34" s="58">
        <v>1331</v>
      </c>
      <c r="E34" s="59">
        <v>2457</v>
      </c>
      <c r="F34" s="58">
        <v>943</v>
      </c>
      <c r="G34" s="58">
        <v>1172</v>
      </c>
      <c r="H34" s="59">
        <v>2115</v>
      </c>
      <c r="I34" s="58">
        <v>83.75</v>
      </c>
      <c r="J34" s="58">
        <v>88.05</v>
      </c>
      <c r="K34" s="60">
        <v>86.08</v>
      </c>
    </row>
    <row r="35" spans="2:11" ht="12" thickBot="1" x14ac:dyDescent="0.25">
      <c r="B35" s="10" t="s">
        <v>63</v>
      </c>
      <c r="C35" s="61"/>
      <c r="D35" s="61"/>
      <c r="E35" s="62"/>
      <c r="F35" s="61">
        <v>72</v>
      </c>
      <c r="G35" s="61">
        <v>36</v>
      </c>
      <c r="H35" s="62">
        <v>108</v>
      </c>
      <c r="I35" s="61"/>
      <c r="J35" s="61"/>
      <c r="K35" s="63"/>
    </row>
    <row r="36" spans="2:11" ht="12" thickBot="1" x14ac:dyDescent="0.25">
      <c r="B36" s="9" t="s">
        <v>13</v>
      </c>
      <c r="C36" s="58"/>
      <c r="D36" s="58"/>
      <c r="E36" s="59"/>
      <c r="F36" s="58">
        <v>186</v>
      </c>
      <c r="G36" s="58">
        <v>217</v>
      </c>
      <c r="H36" s="59">
        <v>403</v>
      </c>
      <c r="I36" s="58"/>
      <c r="J36" s="58"/>
      <c r="K36" s="60"/>
    </row>
    <row r="37" spans="2:11" x14ac:dyDescent="0.2">
      <c r="B37" s="64" t="s">
        <v>14</v>
      </c>
      <c r="C37" s="65"/>
      <c r="D37" s="65"/>
      <c r="E37" s="66"/>
      <c r="F37" s="65">
        <v>164</v>
      </c>
      <c r="G37" s="65">
        <v>171</v>
      </c>
      <c r="H37" s="66">
        <v>335</v>
      </c>
      <c r="I37" s="65"/>
      <c r="J37" s="65"/>
      <c r="K37" s="67"/>
    </row>
    <row r="38" spans="2:11" x14ac:dyDescent="0.2">
      <c r="B38" s="2" t="s">
        <v>21</v>
      </c>
      <c r="C38" s="2" t="s">
        <v>1</v>
      </c>
    </row>
    <row r="39" spans="2:11" ht="12" thickBot="1" x14ac:dyDescent="0.25">
      <c r="B39" s="3"/>
      <c r="C39" s="47" t="s">
        <v>2</v>
      </c>
      <c r="D39" s="48"/>
      <c r="E39" s="41" t="s">
        <v>3</v>
      </c>
      <c r="F39" s="48" t="s">
        <v>4</v>
      </c>
      <c r="G39" s="48"/>
      <c r="H39" s="41" t="s">
        <v>3</v>
      </c>
      <c r="I39" s="48" t="s">
        <v>5</v>
      </c>
      <c r="J39" s="48"/>
      <c r="K39" s="43" t="s">
        <v>3</v>
      </c>
    </row>
    <row r="40" spans="2:11" ht="12" thickTop="1" x14ac:dyDescent="0.2">
      <c r="B40" s="8" t="s">
        <v>6</v>
      </c>
      <c r="C40" s="68" t="s">
        <v>18</v>
      </c>
      <c r="D40" s="68" t="s">
        <v>17</v>
      </c>
      <c r="E40" s="42"/>
      <c r="F40" s="68" t="s">
        <v>18</v>
      </c>
      <c r="G40" s="68" t="s">
        <v>17</v>
      </c>
      <c r="H40" s="42"/>
      <c r="I40" s="68" t="s">
        <v>18</v>
      </c>
      <c r="J40" s="68" t="s">
        <v>17</v>
      </c>
      <c r="K40" s="44"/>
    </row>
    <row r="41" spans="2:11" ht="12" thickBot="1" x14ac:dyDescent="0.25">
      <c r="B41" s="9" t="s">
        <v>9</v>
      </c>
      <c r="C41" s="58">
        <v>9086</v>
      </c>
      <c r="D41" s="58">
        <v>8392</v>
      </c>
      <c r="E41" s="59">
        <v>17478</v>
      </c>
      <c r="F41" s="58">
        <v>8770</v>
      </c>
      <c r="G41" s="58">
        <v>8183</v>
      </c>
      <c r="H41" s="59">
        <v>16953</v>
      </c>
      <c r="I41" s="58">
        <v>96.52</v>
      </c>
      <c r="J41" s="58">
        <v>97.51</v>
      </c>
      <c r="K41" s="60">
        <v>97</v>
      </c>
    </row>
    <row r="42" spans="2:11" ht="12" customHeight="1" thickBot="1" x14ac:dyDescent="0.25">
      <c r="B42" s="10" t="s">
        <v>10</v>
      </c>
      <c r="C42" s="61">
        <v>5934</v>
      </c>
      <c r="D42" s="61">
        <v>5445</v>
      </c>
      <c r="E42" s="62">
        <v>11379</v>
      </c>
      <c r="F42" s="61">
        <v>4847</v>
      </c>
      <c r="G42" s="61">
        <v>4725</v>
      </c>
      <c r="H42" s="62">
        <v>9572</v>
      </c>
      <c r="I42" s="61">
        <v>81.680000000000007</v>
      </c>
      <c r="J42" s="61">
        <v>86.78</v>
      </c>
      <c r="K42" s="63">
        <v>84.12</v>
      </c>
    </row>
    <row r="43" spans="2:11" ht="12" thickBot="1" x14ac:dyDescent="0.25">
      <c r="B43" s="9" t="s">
        <v>11</v>
      </c>
      <c r="C43" s="58">
        <v>1500</v>
      </c>
      <c r="D43" s="58">
        <v>1762</v>
      </c>
      <c r="E43" s="59">
        <v>3262</v>
      </c>
      <c r="F43" s="58">
        <v>1222</v>
      </c>
      <c r="G43" s="58">
        <v>1560</v>
      </c>
      <c r="H43" s="59">
        <v>2782</v>
      </c>
      <c r="I43" s="58">
        <v>81.47</v>
      </c>
      <c r="J43" s="58">
        <v>88.54</v>
      </c>
      <c r="K43" s="60">
        <v>85.29</v>
      </c>
    </row>
    <row r="44" spans="2:11" ht="12" thickBot="1" x14ac:dyDescent="0.25">
      <c r="B44" s="10" t="s">
        <v>63</v>
      </c>
      <c r="C44" s="61"/>
      <c r="D44" s="61"/>
      <c r="E44" s="62"/>
      <c r="F44" s="61">
        <v>83</v>
      </c>
      <c r="G44" s="61">
        <v>32</v>
      </c>
      <c r="H44" s="62">
        <v>115</v>
      </c>
      <c r="I44" s="61"/>
      <c r="J44" s="61"/>
      <c r="K44" s="63"/>
    </row>
    <row r="45" spans="2:11" ht="12" thickBot="1" x14ac:dyDescent="0.25">
      <c r="B45" s="9" t="s">
        <v>13</v>
      </c>
      <c r="C45" s="58"/>
      <c r="D45" s="58"/>
      <c r="E45" s="59"/>
      <c r="F45" s="58">
        <v>253</v>
      </c>
      <c r="G45" s="58">
        <v>233</v>
      </c>
      <c r="H45" s="59">
        <v>486</v>
      </c>
      <c r="I45" s="58"/>
      <c r="J45" s="58"/>
      <c r="K45" s="60"/>
    </row>
    <row r="46" spans="2:11" x14ac:dyDescent="0.2">
      <c r="B46" s="64" t="s">
        <v>14</v>
      </c>
      <c r="C46" s="65"/>
      <c r="D46" s="65"/>
      <c r="E46" s="66"/>
      <c r="F46" s="65">
        <v>282</v>
      </c>
      <c r="G46" s="65">
        <v>280</v>
      </c>
      <c r="H46" s="66">
        <v>562</v>
      </c>
      <c r="I46" s="65"/>
      <c r="J46" s="65"/>
      <c r="K46" s="67"/>
    </row>
    <row r="47" spans="2:11" x14ac:dyDescent="0.2">
      <c r="B47" s="2" t="s">
        <v>20</v>
      </c>
      <c r="C47" s="2" t="s">
        <v>1</v>
      </c>
    </row>
    <row r="48" spans="2:11" ht="12" thickBot="1" x14ac:dyDescent="0.25">
      <c r="B48" s="3"/>
      <c r="C48" s="47" t="s">
        <v>2</v>
      </c>
      <c r="D48" s="48"/>
      <c r="E48" s="41" t="s">
        <v>3</v>
      </c>
      <c r="F48" s="48" t="s">
        <v>4</v>
      </c>
      <c r="G48" s="48"/>
      <c r="H48" s="41" t="s">
        <v>3</v>
      </c>
      <c r="I48" s="48" t="s">
        <v>5</v>
      </c>
      <c r="J48" s="48"/>
      <c r="K48" s="43" t="s">
        <v>3</v>
      </c>
    </row>
    <row r="49" spans="2:11" ht="12" thickTop="1" x14ac:dyDescent="0.2">
      <c r="B49" s="8" t="s">
        <v>6</v>
      </c>
      <c r="C49" s="68" t="s">
        <v>18</v>
      </c>
      <c r="D49" s="68" t="s">
        <v>17</v>
      </c>
      <c r="E49" s="42"/>
      <c r="F49" s="68" t="s">
        <v>18</v>
      </c>
      <c r="G49" s="68" t="s">
        <v>17</v>
      </c>
      <c r="H49" s="42"/>
      <c r="I49" s="68" t="s">
        <v>18</v>
      </c>
      <c r="J49" s="68" t="s">
        <v>17</v>
      </c>
      <c r="K49" s="44"/>
    </row>
    <row r="50" spans="2:11" ht="12" thickBot="1" x14ac:dyDescent="0.25">
      <c r="B50" s="9" t="s">
        <v>9</v>
      </c>
      <c r="C50" s="58">
        <v>25006</v>
      </c>
      <c r="D50" s="58">
        <v>23166</v>
      </c>
      <c r="E50" s="59">
        <v>48172</v>
      </c>
      <c r="F50" s="58">
        <v>24162</v>
      </c>
      <c r="G50" s="58">
        <v>22554</v>
      </c>
      <c r="H50" s="59">
        <v>46716</v>
      </c>
      <c r="I50" s="58">
        <v>96.62</v>
      </c>
      <c r="J50" s="58">
        <v>97.36</v>
      </c>
      <c r="K50" s="60">
        <v>96.98</v>
      </c>
    </row>
    <row r="51" spans="2:11" ht="12" thickBot="1" x14ac:dyDescent="0.25">
      <c r="B51" s="10" t="s">
        <v>10</v>
      </c>
      <c r="C51" s="61">
        <v>15839</v>
      </c>
      <c r="D51" s="61">
        <v>14940</v>
      </c>
      <c r="E51" s="62">
        <v>30779</v>
      </c>
      <c r="F51" s="61">
        <v>12691</v>
      </c>
      <c r="G51" s="61">
        <v>12962</v>
      </c>
      <c r="H51" s="62">
        <v>25653</v>
      </c>
      <c r="I51" s="61">
        <v>80.13</v>
      </c>
      <c r="J51" s="61">
        <v>86.76</v>
      </c>
      <c r="K51" s="63">
        <v>83.35</v>
      </c>
    </row>
    <row r="52" spans="2:11" ht="12" customHeight="1" thickBot="1" x14ac:dyDescent="0.25">
      <c r="B52" s="9" t="s">
        <v>11</v>
      </c>
      <c r="C52" s="58">
        <v>3961</v>
      </c>
      <c r="D52" s="58">
        <v>4728</v>
      </c>
      <c r="E52" s="59">
        <v>8689</v>
      </c>
      <c r="F52" s="58">
        <v>3250</v>
      </c>
      <c r="G52" s="58">
        <v>4116</v>
      </c>
      <c r="H52" s="59">
        <v>7366</v>
      </c>
      <c r="I52" s="58">
        <v>82.05</v>
      </c>
      <c r="J52" s="58">
        <v>87.06</v>
      </c>
      <c r="K52" s="60">
        <v>84.77</v>
      </c>
    </row>
    <row r="53" spans="2:11" ht="12" thickBot="1" x14ac:dyDescent="0.25">
      <c r="B53" s="10" t="s">
        <v>63</v>
      </c>
      <c r="C53" s="61"/>
      <c r="D53" s="61"/>
      <c r="E53" s="62"/>
      <c r="F53" s="61">
        <v>296</v>
      </c>
      <c r="G53" s="61">
        <v>122</v>
      </c>
      <c r="H53" s="62">
        <v>418</v>
      </c>
      <c r="I53" s="61"/>
      <c r="J53" s="61"/>
      <c r="K53" s="63"/>
    </row>
    <row r="54" spans="2:11" ht="12" thickBot="1" x14ac:dyDescent="0.25">
      <c r="B54" s="9" t="s">
        <v>13</v>
      </c>
      <c r="C54" s="58"/>
      <c r="D54" s="58"/>
      <c r="E54" s="59"/>
      <c r="F54" s="58">
        <v>940</v>
      </c>
      <c r="G54" s="58">
        <v>771</v>
      </c>
      <c r="H54" s="59">
        <v>1711</v>
      </c>
      <c r="I54" s="58"/>
      <c r="J54" s="58"/>
      <c r="K54" s="60"/>
    </row>
    <row r="55" spans="2:11" x14ac:dyDescent="0.2">
      <c r="B55" s="64" t="s">
        <v>14</v>
      </c>
      <c r="C55" s="65"/>
      <c r="D55" s="65"/>
      <c r="E55" s="66"/>
      <c r="F55" s="65">
        <v>768</v>
      </c>
      <c r="G55" s="65">
        <v>796</v>
      </c>
      <c r="H55" s="66">
        <v>1564</v>
      </c>
      <c r="I55" s="65"/>
      <c r="J55" s="65"/>
      <c r="K55" s="67"/>
    </row>
    <row r="56" spans="2:11" ht="22.5" customHeight="1" x14ac:dyDescent="0.2">
      <c r="B56" s="45" t="s">
        <v>15</v>
      </c>
      <c r="C56" s="45"/>
      <c r="D56" s="45"/>
      <c r="E56" s="45"/>
      <c r="F56" s="45"/>
      <c r="G56" s="45"/>
      <c r="H56" s="45"/>
      <c r="I56" s="45"/>
      <c r="J56" s="45"/>
      <c r="K56" s="45"/>
    </row>
    <row r="57" spans="2:11" ht="22.5" x14ac:dyDescent="0.2">
      <c r="B57" s="12" t="s">
        <v>64</v>
      </c>
    </row>
    <row r="58" spans="2:11" ht="22.5" customHeight="1" x14ac:dyDescent="0.2">
      <c r="B58" s="46" t="s">
        <v>16</v>
      </c>
      <c r="C58" s="46"/>
      <c r="D58" s="46"/>
      <c r="E58" s="46"/>
      <c r="F58" s="46"/>
      <c r="G58" s="46"/>
      <c r="H58" s="46"/>
      <c r="I58" s="46"/>
      <c r="J58" s="46"/>
      <c r="K58" s="46"/>
    </row>
  </sheetData>
  <mergeCells count="34">
    <mergeCell ref="I39:J39"/>
    <mergeCell ref="K39:K40"/>
    <mergeCell ref="C48:D48"/>
    <mergeCell ref="E48:E49"/>
    <mergeCell ref="F48:G48"/>
    <mergeCell ref="H48:H49"/>
    <mergeCell ref="I48:J48"/>
    <mergeCell ref="K48:K49"/>
    <mergeCell ref="K21:K22"/>
    <mergeCell ref="C30:D30"/>
    <mergeCell ref="E30:E31"/>
    <mergeCell ref="F30:G30"/>
    <mergeCell ref="H30:H31"/>
    <mergeCell ref="I30:J30"/>
    <mergeCell ref="K30:K31"/>
    <mergeCell ref="C21:D21"/>
    <mergeCell ref="E21:E22"/>
    <mergeCell ref="F21:G21"/>
    <mergeCell ref="H21:H22"/>
    <mergeCell ref="I21:J21"/>
    <mergeCell ref="B56:K56"/>
    <mergeCell ref="B58:K58"/>
    <mergeCell ref="B9:K9"/>
    <mergeCell ref="B10:K10"/>
    <mergeCell ref="C12:D12"/>
    <mergeCell ref="E12:E13"/>
    <mergeCell ref="F12:G12"/>
    <mergeCell ref="H12:H13"/>
    <mergeCell ref="I12:J12"/>
    <mergeCell ref="K12:K13"/>
    <mergeCell ref="C39:D39"/>
    <mergeCell ref="E39:E40"/>
    <mergeCell ref="F39:G39"/>
    <mergeCell ref="H39:H40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F30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7.7109375" style="1" customWidth="1"/>
    <col min="3" max="3" width="37.5703125" style="1" bestFit="1" customWidth="1"/>
    <col min="4" max="4" width="8.28515625" style="1" bestFit="1" customWidth="1"/>
    <col min="5" max="5" width="7.5703125" style="1" bestFit="1" customWidth="1"/>
    <col min="6" max="6" width="6.28515625" style="1" bestFit="1" customWidth="1"/>
    <col min="7" max="16384" width="11.42578125" style="1"/>
  </cols>
  <sheetData>
    <row r="9" spans="2:6" ht="12.75" x14ac:dyDescent="0.2">
      <c r="B9" s="38" t="s">
        <v>48</v>
      </c>
      <c r="C9" s="38"/>
      <c r="D9" s="38"/>
      <c r="E9" s="38"/>
      <c r="F9" s="38"/>
    </row>
    <row r="10" spans="2:6" ht="12.75" customHeight="1" x14ac:dyDescent="0.2">
      <c r="B10" s="38"/>
      <c r="C10" s="38"/>
      <c r="D10" s="38"/>
      <c r="E10" s="38"/>
      <c r="F10" s="38"/>
    </row>
    <row r="11" spans="2:6" ht="12" thickBot="1" x14ac:dyDescent="0.25">
      <c r="B11" s="54"/>
      <c r="C11" s="55"/>
      <c r="D11" s="56" t="s">
        <v>47</v>
      </c>
      <c r="E11" s="57"/>
      <c r="F11" s="43" t="s">
        <v>3</v>
      </c>
    </row>
    <row r="12" spans="2:6" ht="12.75" thickTop="1" thickBot="1" x14ac:dyDescent="0.25">
      <c r="B12" s="8" t="s">
        <v>6</v>
      </c>
      <c r="C12" s="5" t="s">
        <v>46</v>
      </c>
      <c r="D12" s="20" t="s">
        <v>18</v>
      </c>
      <c r="E12" s="20" t="s">
        <v>17</v>
      </c>
      <c r="F12" s="44"/>
    </row>
    <row r="13" spans="2:6" ht="12" thickBot="1" x14ac:dyDescent="0.25">
      <c r="B13" s="50" t="s">
        <v>45</v>
      </c>
      <c r="C13" s="6" t="s">
        <v>44</v>
      </c>
      <c r="D13" s="15">
        <v>21</v>
      </c>
      <c r="E13" s="15">
        <v>29</v>
      </c>
      <c r="F13" s="21">
        <v>50</v>
      </c>
    </row>
    <row r="14" spans="2:6" ht="12" thickBot="1" x14ac:dyDescent="0.25">
      <c r="B14" s="51"/>
      <c r="C14" s="7" t="s">
        <v>43</v>
      </c>
      <c r="D14" s="17">
        <v>71</v>
      </c>
      <c r="E14" s="17">
        <v>109</v>
      </c>
      <c r="F14" s="22">
        <v>180</v>
      </c>
    </row>
    <row r="15" spans="2:6" ht="12" thickBot="1" x14ac:dyDescent="0.25">
      <c r="B15" s="14" t="s">
        <v>42</v>
      </c>
      <c r="C15" s="6" t="s">
        <v>42</v>
      </c>
      <c r="D15" s="15">
        <v>11</v>
      </c>
      <c r="E15" s="15">
        <v>8</v>
      </c>
      <c r="F15" s="21">
        <v>19</v>
      </c>
    </row>
    <row r="16" spans="2:6" ht="12" thickBot="1" x14ac:dyDescent="0.25">
      <c r="B16" s="49" t="s">
        <v>41</v>
      </c>
      <c r="C16" s="7" t="s">
        <v>40</v>
      </c>
      <c r="D16" s="17">
        <v>173</v>
      </c>
      <c r="E16" s="17">
        <v>198</v>
      </c>
      <c r="F16" s="22">
        <v>371</v>
      </c>
    </row>
    <row r="17" spans="2:6" ht="12" thickBot="1" x14ac:dyDescent="0.25">
      <c r="B17" s="50"/>
      <c r="C17" s="6" t="s">
        <v>39</v>
      </c>
      <c r="D17" s="15">
        <v>98</v>
      </c>
      <c r="E17" s="15">
        <v>91</v>
      </c>
      <c r="F17" s="21">
        <v>189</v>
      </c>
    </row>
    <row r="18" spans="2:6" ht="12" thickBot="1" x14ac:dyDescent="0.25">
      <c r="B18" s="50"/>
      <c r="C18" s="7" t="s">
        <v>38</v>
      </c>
      <c r="D18" s="17">
        <v>26</v>
      </c>
      <c r="E18" s="17">
        <v>11</v>
      </c>
      <c r="F18" s="22">
        <v>37</v>
      </c>
    </row>
    <row r="19" spans="2:6" ht="12" thickBot="1" x14ac:dyDescent="0.25">
      <c r="B19" s="50"/>
      <c r="C19" s="6" t="s">
        <v>37</v>
      </c>
      <c r="D19" s="15">
        <v>1</v>
      </c>
      <c r="E19" s="15">
        <v>16</v>
      </c>
      <c r="F19" s="21">
        <v>17</v>
      </c>
    </row>
    <row r="20" spans="2:6" ht="12" thickBot="1" x14ac:dyDescent="0.25">
      <c r="B20" s="51"/>
      <c r="C20" s="7" t="s">
        <v>36</v>
      </c>
      <c r="D20" s="17">
        <v>1</v>
      </c>
      <c r="E20" s="17">
        <v>13</v>
      </c>
      <c r="F20" s="22">
        <v>14</v>
      </c>
    </row>
    <row r="21" spans="2:6" ht="12" thickBot="1" x14ac:dyDescent="0.25">
      <c r="B21" s="49" t="s">
        <v>35</v>
      </c>
      <c r="C21" s="6" t="s">
        <v>34</v>
      </c>
      <c r="D21" s="15">
        <v>345</v>
      </c>
      <c r="E21" s="15">
        <v>684</v>
      </c>
      <c r="F21" s="21">
        <v>1029</v>
      </c>
    </row>
    <row r="22" spans="2:6" ht="12" thickBot="1" x14ac:dyDescent="0.25">
      <c r="B22" s="50"/>
      <c r="C22" s="7" t="s">
        <v>33</v>
      </c>
      <c r="D22" s="17">
        <v>9</v>
      </c>
      <c r="E22" s="17">
        <v>12</v>
      </c>
      <c r="F22" s="22">
        <v>21</v>
      </c>
    </row>
    <row r="23" spans="2:6" ht="12" thickBot="1" x14ac:dyDescent="0.25">
      <c r="B23" s="50"/>
      <c r="C23" s="6" t="s">
        <v>32</v>
      </c>
      <c r="D23" s="15">
        <v>588</v>
      </c>
      <c r="E23" s="15">
        <v>1114</v>
      </c>
      <c r="F23" s="21">
        <v>1702</v>
      </c>
    </row>
    <row r="24" spans="2:6" ht="12" thickBot="1" x14ac:dyDescent="0.25">
      <c r="B24" s="50"/>
      <c r="C24" s="7" t="s">
        <v>31</v>
      </c>
      <c r="D24" s="17">
        <v>21</v>
      </c>
      <c r="E24" s="17">
        <v>59</v>
      </c>
      <c r="F24" s="22">
        <v>80</v>
      </c>
    </row>
    <row r="25" spans="2:6" ht="12" thickBot="1" x14ac:dyDescent="0.25">
      <c r="B25" s="50"/>
      <c r="C25" s="6" t="s">
        <v>30</v>
      </c>
      <c r="D25" s="15">
        <v>541</v>
      </c>
      <c r="E25" s="15">
        <v>853</v>
      </c>
      <c r="F25" s="21">
        <v>1394</v>
      </c>
    </row>
    <row r="26" spans="2:6" ht="12" thickBot="1" x14ac:dyDescent="0.25">
      <c r="B26" s="50"/>
      <c r="C26" s="7" t="s">
        <v>29</v>
      </c>
      <c r="D26" s="17">
        <v>23</v>
      </c>
      <c r="E26" s="17">
        <v>38</v>
      </c>
      <c r="F26" s="22">
        <v>61</v>
      </c>
    </row>
    <row r="27" spans="2:6" ht="12" thickBot="1" x14ac:dyDescent="0.25">
      <c r="B27" s="51"/>
      <c r="C27" s="6" t="s">
        <v>28</v>
      </c>
      <c r="D27" s="15">
        <v>389</v>
      </c>
      <c r="E27" s="15">
        <v>644</v>
      </c>
      <c r="F27" s="21">
        <v>1033</v>
      </c>
    </row>
    <row r="28" spans="2:6" ht="12" thickBot="1" x14ac:dyDescent="0.25">
      <c r="B28" s="14" t="s">
        <v>27</v>
      </c>
      <c r="C28" s="7" t="s">
        <v>26</v>
      </c>
      <c r="D28" s="17">
        <v>11</v>
      </c>
      <c r="E28" s="17">
        <v>2</v>
      </c>
      <c r="F28" s="22">
        <v>13</v>
      </c>
    </row>
    <row r="29" spans="2:6" ht="11.25" customHeight="1" x14ac:dyDescent="0.2">
      <c r="B29" s="52" t="s">
        <v>3</v>
      </c>
      <c r="C29" s="53"/>
      <c r="D29" s="23">
        <v>2329</v>
      </c>
      <c r="E29" s="23">
        <v>3881</v>
      </c>
      <c r="F29" s="24">
        <v>6210</v>
      </c>
    </row>
    <row r="30" spans="2:6" ht="22.5" customHeight="1" x14ac:dyDescent="0.2">
      <c r="B30" s="45" t="s">
        <v>16</v>
      </c>
      <c r="C30" s="45"/>
      <c r="D30" s="45"/>
      <c r="E30" s="45"/>
      <c r="F30" s="45"/>
    </row>
  </sheetData>
  <mergeCells count="10">
    <mergeCell ref="B30:F30"/>
    <mergeCell ref="B16:B20"/>
    <mergeCell ref="B21:B27"/>
    <mergeCell ref="B29:C29"/>
    <mergeCell ref="B9:F9"/>
    <mergeCell ref="B11:C11"/>
    <mergeCell ref="D11:E11"/>
    <mergeCell ref="F11:F12"/>
    <mergeCell ref="B13:B14"/>
    <mergeCell ref="B10:F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3.1.1.</vt:lpstr>
      <vt:lpstr>Borrador 1 promociona</vt:lpstr>
      <vt:lpstr>3.1.2.</vt:lpstr>
      <vt:lpstr>Borrador 2 promociona</vt:lpstr>
      <vt:lpstr>3.1.3.</vt:lpstr>
      <vt:lpstr>3.1.4.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3.1. Alumnado que promociona o titula</dc:title>
  <dc:creator>MARIA LUISA ROMERO PEREIRA</dc:creator>
  <cp:lastModifiedBy>mmpt16 DOMINGO MANUEL PICAZO TARDON tfno:9252 86852</cp:lastModifiedBy>
  <dcterms:created xsi:type="dcterms:W3CDTF">2020-07-27T10:03:06Z</dcterms:created>
  <dcterms:modified xsi:type="dcterms:W3CDTF">2021-10-20T11:17:24Z</dcterms:modified>
</cp:coreProperties>
</file>